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98"/>
  </bookViews>
  <sheets>
    <sheet name="1 财政拨款收支总表" sheetId="4" r:id="rId1"/>
    <sheet name="2.一般公共预算(基本支出+项目支出）" sheetId="5" r:id="rId2"/>
    <sheet name="3 一般公共预算财政基本支出" sheetId="6" r:id="rId3"/>
    <sheet name="4 一般公用预算“三公”经费支出表" sheetId="7" r:id="rId4"/>
    <sheet name="5 政府性基金预算支出表" sheetId="8" r:id="rId5"/>
    <sheet name="6 部门收支总表" sheetId="9" r:id="rId6"/>
    <sheet name="7 部门收入总表" sheetId="10" r:id="rId7"/>
    <sheet name="8 部门支出总表" sheetId="11" r:id="rId8"/>
    <sheet name="新增9 政府采购明细表" sheetId="12" r:id="rId9"/>
  </sheets>
  <definedNames>
    <definedName name="_xlnm.Print_Area" localSheetId="5">'6 部门收支总表'!$A$1:$D$33</definedName>
    <definedName name="_xlnm.Print_Area" localSheetId="8">'新增9 政府采购明细表'!$A$1:$K$9</definedName>
    <definedName name="_xlnm.Print_Titles" localSheetId="1">'2.一般公共预算(基本支出+项目支出）'!$A$1:$IU$6</definedName>
    <definedName name="_xlnm.Print_Titles" localSheetId="2">'3 一般公共预算财政基本支出'!$1:$6</definedName>
    <definedName name="_xlnm.Print_Titles" localSheetId="3">'4 一般公用预算“三公”经费支出表'!$1:$7</definedName>
    <definedName name="_xlnm.Print_Titles" localSheetId="4">'5 政府性基金预算支出表'!$1:$6</definedName>
    <definedName name="_xlnm.Print_Titles" localSheetId="6">'7 部门收入总表'!$1:$5</definedName>
    <definedName name="_xlnm.Print_Titles" localSheetId="7">'8 部门支出总表'!$1:$5</definedName>
  </definedNames>
  <calcPr calcId="144525"/>
</workbook>
</file>

<file path=xl/sharedStrings.xml><?xml version="1.0" encoding="utf-8"?>
<sst xmlns="http://schemas.openxmlformats.org/spreadsheetml/2006/main" count="419" uniqueCount="245">
  <si>
    <t>表1</t>
  </si>
  <si>
    <t>秀山土家族苗族自治县龙池镇人民政府财政拨款收支总表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</si>
  <si>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</si>
  <si>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</si>
  <si>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</si>
  <si>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</si>
  <si>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</si>
  <si>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</si>
  <si>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</si>
  <si>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</si>
  <si>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</si>
  <si>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</si>
  <si>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</si>
  <si>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</si>
  <si>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</si>
  <si>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</si>
  <si>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</si>
  <si>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</si>
  <si>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</si>
  <si>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</si>
  <si>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</si>
  <si>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</si>
  <si>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</si>
  <si>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</si>
  <si>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</si>
  <si>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</si>
  <si>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</si>
  <si>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</si>
  <si>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</si>
  <si>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</si>
  <si>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</si>
  <si>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</si>
  <si>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</si>
  <si>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</si>
  <si>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</si>
  <si>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</si>
  <si>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灾害防治及应急管理支出</t>
  </si>
  <si>
    <t>二、结转下年</t>
  </si>
  <si>
    <t>收入总数</t>
  </si>
  <si>
    <t>支出总数</t>
  </si>
  <si>
    <t>表2</t>
  </si>
  <si>
    <t>秀山土家族苗族自治县龙池镇一般公共预算财政拨款支出预算表</t>
  </si>
  <si>
    <t>单位名称：</t>
  </si>
  <si>
    <t>单位:万元</t>
  </si>
  <si>
    <t>功能科目编码及名称</t>
  </si>
  <si>
    <t>基本支出</t>
  </si>
  <si>
    <t>项目支出</t>
  </si>
  <si>
    <t>1</t>
  </si>
  <si>
    <t>2</t>
  </si>
  <si>
    <t>3</t>
  </si>
  <si>
    <t>合  计</t>
  </si>
  <si>
    <t xml:space="preserve">  201 一般公共服务支出</t>
  </si>
  <si>
    <t xml:space="preserve">    20101 人大事务</t>
  </si>
  <si>
    <t xml:space="preserve">      2010101 行政运行（人大）</t>
  </si>
  <si>
    <t xml:space="preserve">      2010107 人大代表履职能力提升</t>
  </si>
  <si>
    <t xml:space="preserve">      2010108 代表工作</t>
  </si>
  <si>
    <t xml:space="preserve">    20103 政府办公厅（室）及相关机构事务</t>
  </si>
  <si>
    <t xml:space="preserve">      2010301 行政运行（政府）</t>
  </si>
  <si>
    <t xml:space="preserve">    20106 财政事务</t>
  </si>
  <si>
    <t xml:space="preserve">      2010601 行政运行（财政）</t>
  </si>
  <si>
    <t xml:space="preserve">    20111 纪检监察事务</t>
  </si>
  <si>
    <t xml:space="preserve">      2011101 行政运行（纪检）</t>
  </si>
  <si>
    <t xml:space="preserve">    20129 群众团体事务</t>
  </si>
  <si>
    <t xml:space="preserve">      2012901 行政运行（群团）</t>
  </si>
  <si>
    <t xml:space="preserve">    20136 其他共产党事务支出</t>
  </si>
  <si>
    <t xml:space="preserve">      2013601 行政运行（其他共产党）</t>
  </si>
  <si>
    <t xml:space="preserve">  207 文化旅游体育与传媒支出</t>
  </si>
  <si>
    <t xml:space="preserve">    20701 文化和旅游</t>
  </si>
  <si>
    <t xml:space="preserve">      2070109 群众文化</t>
  </si>
  <si>
    <t xml:space="preserve">  208 社会保障和就业支出</t>
  </si>
  <si>
    <t xml:space="preserve">    20801 人力资源和社会保障管理事务</t>
  </si>
  <si>
    <t xml:space="preserve">      2080109 社会保险经办机构</t>
  </si>
  <si>
    <t xml:space="preserve">    20802 民政管理事务</t>
  </si>
  <si>
    <t xml:space="preserve">      2080201 行政运行（民政）</t>
  </si>
  <si>
    <t xml:space="preserve">    20805 行政事业单位养老支出</t>
  </si>
  <si>
    <t xml:space="preserve">      2080501 行政单位离退休</t>
  </si>
  <si>
    <t xml:space="preserve">      2080505 机关事业单位基本养老保险缴费支出</t>
  </si>
  <si>
    <t xml:space="preserve">      2080506 机关事业单位职业年金缴费支出</t>
  </si>
  <si>
    <t xml:space="preserve">    20808 抚恤</t>
  </si>
  <si>
    <t xml:space="preserve">    20819 最低生活保障</t>
  </si>
  <si>
    <t xml:space="preserve">    20821 特困人员救助供养</t>
  </si>
  <si>
    <t xml:space="preserve">    20825 其他生活救助</t>
  </si>
  <si>
    <t xml:space="preserve">      2082502 其他农村生活救助</t>
  </si>
  <si>
    <t xml:space="preserve">    20899 其他社会保障和就业支出</t>
  </si>
  <si>
    <t xml:space="preserve">  210 卫生健康支出</t>
  </si>
  <si>
    <t xml:space="preserve">  21001 卫生健康管理事务</t>
  </si>
  <si>
    <t xml:space="preserve">    2100101 行政运行（卫生）</t>
  </si>
  <si>
    <t xml:space="preserve">    21011 行政事业单位医疗</t>
  </si>
  <si>
    <t xml:space="preserve">      2101101 行政单位医疗</t>
  </si>
  <si>
    <t xml:space="preserve">  21004 公共卫生</t>
  </si>
  <si>
    <t xml:space="preserve">    2100499 其他公共卫生支出</t>
  </si>
  <si>
    <t xml:space="preserve">  211 节能环保支出</t>
  </si>
  <si>
    <t xml:space="preserve">    21199 其他节能环保支出</t>
  </si>
  <si>
    <t xml:space="preserve">      2119999 其他节能环保支出</t>
  </si>
  <si>
    <t xml:space="preserve">  213 农林水支出</t>
  </si>
  <si>
    <t xml:space="preserve">    21301 农业农村</t>
  </si>
  <si>
    <t xml:space="preserve">      2130104 事业运行（农业）</t>
  </si>
  <si>
    <t xml:space="preserve">      2130108 病虫害控制</t>
  </si>
  <si>
    <t xml:space="preserve">    21302 林业和草原</t>
  </si>
  <si>
    <t xml:space="preserve">      2130204 事业机构</t>
  </si>
  <si>
    <t xml:space="preserve">    21307 农村综合改革</t>
  </si>
  <si>
    <t xml:space="preserve">      2130705 对村民委员会和村党支部的补助</t>
  </si>
  <si>
    <t xml:space="preserve">    21399 其他农林水支出</t>
  </si>
  <si>
    <t xml:space="preserve">      2139999 其他农林水支出</t>
  </si>
  <si>
    <t xml:space="preserve">  221 住房保障支出</t>
  </si>
  <si>
    <t xml:space="preserve">    22102 住房改革支出</t>
  </si>
  <si>
    <t xml:space="preserve">      2210201 住房公积金</t>
  </si>
  <si>
    <t xml:space="preserve"> 224 灾害防治及应急管理支出</t>
  </si>
  <si>
    <t xml:space="preserve">   22402 消防事务</t>
  </si>
  <si>
    <t xml:space="preserve">     2240204 消防应急救援</t>
  </si>
  <si>
    <t>表3</t>
  </si>
  <si>
    <t>秀山土家族苗族自治县龙池镇人民政府一般公共预算财政拨款基本支出预算表</t>
  </si>
  <si>
    <t>2021年基本支出</t>
  </si>
  <si>
    <t>科目编码及名称</t>
  </si>
  <si>
    <t>人员经费</t>
  </si>
  <si>
    <t>公用经费</t>
  </si>
  <si>
    <t xml:space="preserve"> 合计  </t>
  </si>
  <si>
    <t xml:space="preserve">  301 工资福利支出</t>
  </si>
  <si>
    <t xml:space="preserve">    30101 基本工资</t>
  </si>
  <si>
    <t xml:space="preserve">    30102 津贴补贴</t>
  </si>
  <si>
    <t xml:space="preserve">    30103 奖金</t>
  </si>
  <si>
    <t xml:space="preserve">    30106 伙食补助费</t>
  </si>
  <si>
    <t xml:space="preserve">    30107 绩效工资</t>
  </si>
  <si>
    <t xml:space="preserve">    30108 机关事业单位基本养老保险缴费</t>
  </si>
  <si>
    <t xml:space="preserve">    30109 职业年金缴费</t>
  </si>
  <si>
    <t xml:space="preserve">    30110 职工基本医疗保险缴费</t>
  </si>
  <si>
    <t xml:space="preserve">    30111 公务员医疗补助缴费</t>
  </si>
  <si>
    <t xml:space="preserve">    30112 其他社会保障缴费</t>
  </si>
  <si>
    <t xml:space="preserve">    30113 住房公积金</t>
  </si>
  <si>
    <t xml:space="preserve">    30114 医疗费</t>
  </si>
  <si>
    <t xml:space="preserve">    30199 其他工资福利支出</t>
  </si>
  <si>
    <t xml:space="preserve">  302 商品和服务支出</t>
  </si>
  <si>
    <t xml:space="preserve">    30201 办公费</t>
  </si>
  <si>
    <t xml:space="preserve">    30202 印刷费</t>
  </si>
  <si>
    <t xml:space="preserve">    30203 咨询费</t>
  </si>
  <si>
    <t xml:space="preserve">    30204 手续费</t>
  </si>
  <si>
    <t xml:space="preserve">    30205 水费</t>
  </si>
  <si>
    <t xml:space="preserve">    30206 电费</t>
  </si>
  <si>
    <t xml:space="preserve">    30207 邮电费</t>
  </si>
  <si>
    <t xml:space="preserve">    30208 取暖费</t>
  </si>
  <si>
    <t xml:space="preserve">    30209 物业管理费</t>
  </si>
  <si>
    <t xml:space="preserve">    30211 差旅费</t>
  </si>
  <si>
    <t xml:space="preserve">    30212 因公出国（境）费用</t>
  </si>
  <si>
    <t xml:space="preserve">    30213 维修(护)费</t>
  </si>
  <si>
    <t xml:space="preserve">    30214 租赁费</t>
  </si>
  <si>
    <t xml:space="preserve">    30215 会议费</t>
  </si>
  <si>
    <t xml:space="preserve">    30216 培训费</t>
  </si>
  <si>
    <t xml:space="preserve">    30217 公务接待费</t>
  </si>
  <si>
    <t xml:space="preserve">    30218 专用材料费</t>
  </si>
  <si>
    <t xml:space="preserve">    30224 被装购置费</t>
  </si>
  <si>
    <t xml:space="preserve">    30225 专用燃料费</t>
  </si>
  <si>
    <t xml:space="preserve">    30226 劳务费</t>
  </si>
  <si>
    <t xml:space="preserve">    30227 委托业务费</t>
  </si>
  <si>
    <t xml:space="preserve">    30228 工会经费</t>
  </si>
  <si>
    <t xml:space="preserve">    30229 福利费</t>
  </si>
  <si>
    <t xml:space="preserve">    30231 公务用车运行维护费</t>
  </si>
  <si>
    <t xml:space="preserve">    30239 其他交通费用</t>
  </si>
  <si>
    <t xml:space="preserve">    30240 税金及附加费用</t>
  </si>
  <si>
    <t xml:space="preserve">    30299 其他商品和服务支出</t>
  </si>
  <si>
    <t xml:space="preserve">  303 对个人和家庭的补助</t>
  </si>
  <si>
    <t xml:space="preserve">    30301 离休费</t>
  </si>
  <si>
    <t xml:space="preserve">    30302 退休费</t>
  </si>
  <si>
    <t xml:space="preserve">    30303 退职（役）费</t>
  </si>
  <si>
    <t xml:space="preserve">    30304 抚恤金</t>
  </si>
  <si>
    <t xml:space="preserve">    30305 生活补助</t>
  </si>
  <si>
    <t xml:space="preserve">    30306 救济费</t>
  </si>
  <si>
    <t xml:space="preserve">    30307 医疗费补助</t>
  </si>
  <si>
    <t xml:space="preserve">    30308 助学金</t>
  </si>
  <si>
    <t xml:space="preserve">    30309 奖励金</t>
  </si>
  <si>
    <t xml:space="preserve">    30310 个人农业生产补贴</t>
  </si>
  <si>
    <t xml:space="preserve">    30399 其他对个人和家庭的补助</t>
  </si>
  <si>
    <t>表4</t>
  </si>
  <si>
    <t>秀山土家族苗族自治县龙池镇人民政府一般公共预算“三公”经费支出表</t>
  </si>
  <si>
    <t>2021年预算数</t>
  </si>
  <si>
    <t>因公出国（境）费</t>
  </si>
  <si>
    <t>公务用车购置及运行费</t>
  </si>
  <si>
    <t>公务接待费</t>
  </si>
  <si>
    <t>小计</t>
  </si>
  <si>
    <t>公务用车购置费</t>
  </si>
  <si>
    <t>公务用车运行费</t>
  </si>
  <si>
    <t>表5</t>
  </si>
  <si>
    <t>秀山土家族苗族自治县龙池镇人民政府政府性基金预算支出表</t>
  </si>
  <si>
    <t>科目名称及编码</t>
  </si>
  <si>
    <t>本年政府性基金预算财政拨款支出</t>
  </si>
  <si>
    <t xml:space="preserve">  212 城乡社区支出</t>
  </si>
  <si>
    <t xml:space="preserve">    21213 城市基础设施配套费安排的支出</t>
  </si>
  <si>
    <t xml:space="preserve">      2121301 城市公共设施</t>
  </si>
  <si>
    <t>（备注：本单位无政府性基金收支，故此表无数据。）</t>
  </si>
  <si>
    <t>表6</t>
  </si>
  <si>
    <t>秀山土家族苗族自治县龙池镇人民政府部门收支总表</t>
  </si>
  <si>
    <t>一般公共预算拨款收入</t>
  </si>
  <si>
    <t>一、一般公共服务支出</t>
  </si>
  <si>
    <t>政府性基金预算拨款收入</t>
  </si>
  <si>
    <t>二、外交支出</t>
  </si>
  <si>
    <t>国有资本经营预算拨款收入</t>
  </si>
  <si>
    <t>三、国防支出</t>
  </si>
  <si>
    <t>事业收入预算</t>
  </si>
  <si>
    <t>四、公共安全支出</t>
  </si>
  <si>
    <t>事业单位经营收入预算</t>
  </si>
  <si>
    <t>五、教育支出</t>
  </si>
  <si>
    <t>其他收入预算</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</si>
  <si>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</si>
  <si>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</si>
  <si>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</si>
  <si>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</si>
  <si>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</si>
  <si>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</si>
  <si>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</si>
  <si>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</si>
  <si>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</si>
  <si>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</si>
  <si>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</si>
  <si>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</si>
  <si>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</si>
  <si>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十九、粮油物资储备支出</t>
  </si>
  <si>
    <t>二十、国有资本经营预算支出</t>
  </si>
  <si>
    <t>二十一、灾害防治及应急管理支出</t>
  </si>
  <si>
    <t>二十三、其他支出</t>
  </si>
  <si>
    <t>本年收入合计</t>
  </si>
  <si>
    <t>本年支出合计</t>
  </si>
  <si>
    <t>用事业基金弥补收支差额</t>
  </si>
  <si>
    <t>结转下年</t>
  </si>
  <si>
    <t>上年结转</t>
  </si>
  <si>
    <t>收入总计</t>
  </si>
  <si>
    <t>支出总计</t>
  </si>
  <si>
    <t>表7</t>
  </si>
  <si>
    <t>秀山土家族苗族自治县龙池镇人民政府部门收入总表</t>
  </si>
  <si>
    <t>非教育收费收入预算</t>
  </si>
  <si>
    <t>教育收费收预算入</t>
  </si>
  <si>
    <t xml:space="preserve">      2010102 一般行政管理事务（人大）</t>
  </si>
  <si>
    <t xml:space="preserve">      2010104 人大会议</t>
  </si>
  <si>
    <t xml:space="preserve">      2010105 人大立法</t>
  </si>
  <si>
    <t xml:space="preserve">      2010106 人大监督</t>
  </si>
  <si>
    <t xml:space="preserve">      2010150 事业运行（人大）</t>
  </si>
  <si>
    <t>表8</t>
  </si>
  <si>
    <t>秀山土家族苗族自治县龙池镇人民政府部门支出总表</t>
  </si>
  <si>
    <t>上缴上级支出</t>
  </si>
  <si>
    <t>事业单位经营支出</t>
  </si>
  <si>
    <t>对下级单位补助支出</t>
  </si>
  <si>
    <t>表9</t>
  </si>
  <si>
    <t>秀山土家族苗族自治县XXXX政府采购预算明细表</t>
  </si>
  <si>
    <t>教育收费收入预算</t>
  </si>
  <si>
    <t>货物类</t>
  </si>
  <si>
    <t>服务类</t>
  </si>
  <si>
    <t>工程类</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</si>
</sst>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 "/>
    <numFmt numFmtId="178" formatCode=";;"/>
    <numFmt numFmtId="179" formatCode="0000"/>
    <numFmt numFmtId="180" formatCode="#,##0.0000_ "/>
  </numFmts>
  <fonts count="41">
    <font>
      <sz val="11"/>
      <color theme="1"/>
      <name val="宋体"/>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10"/>
      <name val="宋体"/>
      <charset val="134"/>
    </font>
    <font>
      <sz val="10"/>
      <color theme="1"/>
      <name val="宋体"/>
      <charset val="134"/>
      <scheme val="minor"/>
    </font>
    <font>
      <sz val="10.5"/>
      <name val="宋体"/>
      <charset val="134"/>
    </font>
    <font>
      <sz val="6"/>
      <name val="楷体_GB2312"/>
      <charset val="134"/>
    </font>
    <font>
      <b/>
      <sz val="14"/>
      <name val="宋体"/>
      <charset val="134"/>
    </font>
    <font>
      <b/>
      <sz val="16"/>
      <name val="华文细黑"/>
      <charset val="134"/>
    </font>
    <font>
      <sz val="11"/>
      <name val="宋体"/>
      <charset val="134"/>
    </font>
    <font>
      <b/>
      <sz val="12"/>
      <name val="楷体_GB2312"/>
      <charset val="134"/>
    </font>
    <font>
      <sz val="11"/>
      <color indexed="8"/>
      <name val="宋体"/>
      <charset val="134"/>
    </font>
    <font>
      <b/>
      <sz val="16"/>
      <name val="宋体"/>
      <charset val="134"/>
    </font>
    <font>
      <sz val="10"/>
      <color indexed="8"/>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style="thin">
        <color auto="1"/>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26" fillId="11" borderId="0" applyNumberFormat="0" applyBorder="0" applyAlignment="0" applyProtection="0">
      <alignment vertical="center"/>
    </xf>
    <xf numFmtId="0" fontId="30" fillId="8"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5" borderId="0" applyNumberFormat="0" applyBorder="0" applyAlignment="0" applyProtection="0">
      <alignment vertical="center"/>
    </xf>
    <xf numFmtId="0" fontId="29" fillId="6" borderId="0" applyNumberFormat="0" applyBorder="0" applyAlignment="0" applyProtection="0">
      <alignment vertical="center"/>
    </xf>
    <xf numFmtId="43" fontId="0" fillId="0" borderId="0" applyFont="0" applyFill="0" applyBorder="0" applyAlignment="0" applyProtection="0">
      <alignment vertical="center"/>
    </xf>
    <xf numFmtId="0" fontId="22" fillId="19"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16" borderId="17" applyNumberFormat="0" applyFont="0" applyAlignment="0" applyProtection="0">
      <alignment vertical="center"/>
    </xf>
    <xf numFmtId="0" fontId="22" fillId="15" borderId="0" applyNumberFormat="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6" fillId="0" borderId="12" applyNumberFormat="0" applyFill="0" applyAlignment="0" applyProtection="0">
      <alignment vertical="center"/>
    </xf>
    <xf numFmtId="0" fontId="24" fillId="0" borderId="12" applyNumberFormat="0" applyFill="0" applyAlignment="0" applyProtection="0">
      <alignment vertical="center"/>
    </xf>
    <xf numFmtId="0" fontId="22" fillId="7" borderId="0" applyNumberFormat="0" applyBorder="0" applyAlignment="0" applyProtection="0">
      <alignment vertical="center"/>
    </xf>
    <xf numFmtId="0" fontId="28" fillId="0" borderId="14" applyNumberFormat="0" applyFill="0" applyAlignment="0" applyProtection="0">
      <alignment vertical="center"/>
    </xf>
    <xf numFmtId="0" fontId="22" fillId="23" borderId="0" applyNumberFormat="0" applyBorder="0" applyAlignment="0" applyProtection="0">
      <alignment vertical="center"/>
    </xf>
    <xf numFmtId="0" fontId="33" fillId="13" borderId="15" applyNumberFormat="0" applyAlignment="0" applyProtection="0">
      <alignment vertical="center"/>
    </xf>
    <xf numFmtId="0" fontId="37" fillId="13" borderId="13" applyNumberFormat="0" applyAlignment="0" applyProtection="0">
      <alignment vertical="center"/>
    </xf>
    <xf numFmtId="0" fontId="39" fillId="22" borderId="18" applyNumberFormat="0" applyAlignment="0" applyProtection="0">
      <alignment vertical="center"/>
    </xf>
    <xf numFmtId="0" fontId="26" fillId="25" borderId="0" applyNumberFormat="0" applyBorder="0" applyAlignment="0" applyProtection="0">
      <alignment vertical="center"/>
    </xf>
    <xf numFmtId="0" fontId="22" fillId="12" borderId="0" applyNumberFormat="0" applyBorder="0" applyAlignment="0" applyProtection="0">
      <alignment vertical="center"/>
    </xf>
    <xf numFmtId="0" fontId="35" fillId="0" borderId="16" applyNumberFormat="0" applyFill="0" applyAlignment="0" applyProtection="0">
      <alignment vertical="center"/>
    </xf>
    <xf numFmtId="0" fontId="23" fillId="0" borderId="11" applyNumberFormat="0" applyFill="0" applyAlignment="0" applyProtection="0">
      <alignment vertical="center"/>
    </xf>
    <xf numFmtId="0" fontId="31" fillId="10" borderId="0" applyNumberFormat="0" applyBorder="0" applyAlignment="0" applyProtection="0">
      <alignment vertical="center"/>
    </xf>
    <xf numFmtId="0" fontId="34" fillId="14" borderId="0" applyNumberFormat="0" applyBorder="0" applyAlignment="0" applyProtection="0">
      <alignment vertical="center"/>
    </xf>
    <xf numFmtId="0" fontId="26" fillId="26" borderId="0" applyNumberFormat="0" applyBorder="0" applyAlignment="0" applyProtection="0">
      <alignment vertical="center"/>
    </xf>
    <xf numFmtId="0" fontId="22" fillId="3"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2" fillId="2" borderId="0" applyNumberFormat="0" applyBorder="0" applyAlignment="0" applyProtection="0">
      <alignment vertical="center"/>
    </xf>
    <xf numFmtId="0" fontId="22" fillId="28" borderId="0" applyNumberFormat="0" applyBorder="0" applyAlignment="0" applyProtection="0">
      <alignment vertical="center"/>
    </xf>
    <xf numFmtId="0" fontId="26" fillId="24" borderId="0" applyNumberFormat="0" applyBorder="0" applyAlignment="0" applyProtection="0">
      <alignment vertical="center"/>
    </xf>
    <xf numFmtId="0" fontId="26" fillId="30" borderId="0" applyNumberFormat="0" applyBorder="0" applyAlignment="0" applyProtection="0">
      <alignment vertical="center"/>
    </xf>
    <xf numFmtId="0" fontId="22" fillId="31" borderId="0" applyNumberFormat="0" applyBorder="0" applyAlignment="0" applyProtection="0">
      <alignment vertical="center"/>
    </xf>
    <xf numFmtId="0" fontId="26" fillId="32" borderId="0" applyNumberFormat="0" applyBorder="0" applyAlignment="0" applyProtection="0">
      <alignment vertical="center"/>
    </xf>
    <xf numFmtId="0" fontId="22" fillId="18" borderId="0" applyNumberFormat="0" applyBorder="0" applyAlignment="0" applyProtection="0">
      <alignment vertical="center"/>
    </xf>
    <xf numFmtId="0" fontId="22" fillId="27" borderId="0" applyNumberFormat="0" applyBorder="0" applyAlignment="0" applyProtection="0">
      <alignment vertical="center"/>
    </xf>
    <xf numFmtId="0" fontId="26" fillId="29" borderId="0" applyNumberFormat="0" applyBorder="0" applyAlignment="0" applyProtection="0">
      <alignment vertical="center"/>
    </xf>
    <xf numFmtId="0" fontId="22" fillId="17" borderId="0" applyNumberFormat="0" applyBorder="0" applyAlignment="0" applyProtection="0">
      <alignment vertical="center"/>
    </xf>
    <xf numFmtId="0" fontId="7" fillId="0" borderId="0"/>
    <xf numFmtId="0" fontId="7" fillId="0" borderId="0"/>
    <xf numFmtId="0" fontId="10" fillId="0" borderId="0">
      <alignment vertical="center"/>
    </xf>
  </cellStyleXfs>
  <cellXfs count="162">
    <xf numFmtId="0" fontId="0" fillId="0" borderId="0" xfId="0"/>
    <xf numFmtId="0" fontId="0" fillId="0" borderId="0" xfId="0" applyFont="1" applyFill="1" applyAlignment="1"/>
    <xf numFmtId="0" fontId="1" fillId="0" borderId="0" xfId="49" applyNumberFormat="1" applyFont="1" applyFill="1" applyAlignment="1" applyProtection="1">
      <alignment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left" vertical="center"/>
    </xf>
    <xf numFmtId="0" fontId="0" fillId="0" borderId="1" xfId="0" applyFont="1" applyFill="1" applyBorder="1" applyAlignment="1"/>
    <xf numFmtId="0" fontId="6" fillId="0" borderId="1" xfId="49" applyFont="1" applyFill="1" applyBorder="1" applyAlignment="1">
      <alignment horizontal="left" vertical="center" indent="2"/>
    </xf>
    <xf numFmtId="0" fontId="7" fillId="0" borderId="0" xfId="50"/>
    <xf numFmtId="0" fontId="7" fillId="0" borderId="0" xfId="50" applyBorder="1"/>
    <xf numFmtId="0" fontId="1" fillId="0" borderId="0" xfId="50" applyNumberFormat="1" applyFont="1" applyFill="1" applyAlignment="1" applyProtection="1">
      <alignment horizontal="left" vertical="center"/>
    </xf>
    <xf numFmtId="0" fontId="8" fillId="0" borderId="0" xfId="50" applyNumberFormat="1" applyFont="1" applyFill="1" applyAlignment="1" applyProtection="1">
      <alignment horizontal="centerContinuous"/>
    </xf>
    <xf numFmtId="0" fontId="7" fillId="0" borderId="0" xfId="50" applyAlignment="1">
      <alignment horizontal="centerContinuous"/>
    </xf>
    <xf numFmtId="0" fontId="9" fillId="0" borderId="0" xfId="50" applyNumberFormat="1" applyFont="1" applyFill="1" applyAlignment="1" applyProtection="1">
      <alignment horizontal="centerContinuous"/>
    </xf>
    <xf numFmtId="0" fontId="7" fillId="0" borderId="0" xfId="50" applyFill="1" applyAlignment="1">
      <alignment horizontal="centerContinuous"/>
    </xf>
    <xf numFmtId="0" fontId="10" fillId="0" borderId="0" xfId="50" applyFont="1" applyFill="1"/>
    <xf numFmtId="0" fontId="10" fillId="0" borderId="0" xfId="50" applyFont="1"/>
    <xf numFmtId="0" fontId="10" fillId="0" borderId="0" xfId="50" applyFont="1" applyAlignment="1">
      <alignment horizontal="right"/>
    </xf>
    <xf numFmtId="0" fontId="5" fillId="0" borderId="2" xfId="5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177" fontId="11" fillId="0" borderId="1" xfId="0" applyNumberFormat="1" applyFont="1" applyFill="1" applyBorder="1" applyAlignment="1" applyProtection="1">
      <alignment horizontal="right" vertical="center"/>
    </xf>
    <xf numFmtId="0" fontId="11" fillId="0" borderId="1" xfId="0" applyFont="1" applyFill="1" applyBorder="1" applyAlignment="1">
      <alignment vertical="center"/>
    </xf>
    <xf numFmtId="177" fontId="12" fillId="0" borderId="1" xfId="0" applyNumberFormat="1" applyFont="1" applyFill="1" applyBorder="1" applyAlignment="1">
      <alignment horizontal="right" vertical="center"/>
    </xf>
    <xf numFmtId="0" fontId="5" fillId="0" borderId="0" xfId="50" applyNumberFormat="1" applyFont="1" applyFill="1" applyBorder="1" applyAlignment="1" applyProtection="1">
      <alignment horizontal="center" vertical="center" wrapText="1"/>
    </xf>
    <xf numFmtId="4" fontId="11" fillId="0" borderId="1" xfId="0" applyNumberFormat="1" applyFont="1" applyFill="1" applyBorder="1" applyAlignment="1" applyProtection="1">
      <alignment horizontal="right" vertical="center"/>
    </xf>
    <xf numFmtId="4" fontId="10" fillId="0" borderId="1" xfId="50" applyNumberFormat="1" applyFont="1" applyFill="1" applyBorder="1" applyAlignment="1" applyProtection="1">
      <alignment horizontal="right" vertical="center" wrapText="1"/>
    </xf>
    <xf numFmtId="4" fontId="10" fillId="0" borderId="0" xfId="50" applyNumberFormat="1" applyFont="1" applyFill="1" applyBorder="1" applyAlignment="1" applyProtection="1">
      <alignment horizontal="right" vertical="center" wrapText="1"/>
    </xf>
    <xf numFmtId="0" fontId="7" fillId="0" borderId="1" xfId="50" applyFill="1" applyBorder="1"/>
    <xf numFmtId="0" fontId="7" fillId="0" borderId="0" xfId="50" applyFill="1" applyBorder="1"/>
    <xf numFmtId="0" fontId="11" fillId="0" borderId="1" xfId="0" applyFont="1" applyFill="1" applyBorder="1" applyAlignment="1">
      <alignment horizontal="left" vertical="center"/>
    </xf>
    <xf numFmtId="0" fontId="7" fillId="0" borderId="1" xfId="50" applyBorder="1"/>
    <xf numFmtId="176" fontId="13" fillId="0" borderId="1" xfId="0" applyNumberFormat="1" applyFont="1" applyFill="1" applyBorder="1" applyAlignment="1"/>
    <xf numFmtId="0" fontId="13" fillId="0" borderId="1" xfId="0" applyFont="1" applyFill="1" applyBorder="1" applyAlignment="1"/>
    <xf numFmtId="0" fontId="13" fillId="0" borderId="1" xfId="0" applyFont="1" applyBorder="1" applyAlignment="1">
      <alignment vertical="top" wrapText="1"/>
    </xf>
    <xf numFmtId="177" fontId="10" fillId="0" borderId="1" xfId="50" applyNumberFormat="1" applyFont="1" applyFill="1" applyBorder="1" applyAlignment="1" applyProtection="1">
      <alignment horizontal="center" vertical="center" wrapText="1"/>
    </xf>
    <xf numFmtId="176" fontId="13" fillId="0" borderId="1" xfId="0" applyNumberFormat="1" applyFont="1" applyFill="1" applyBorder="1" applyAlignment="1" applyProtection="1"/>
    <xf numFmtId="0" fontId="5" fillId="0" borderId="0" xfId="50" applyNumberFormat="1" applyFont="1" applyFill="1" applyAlignment="1" applyProtection="1">
      <alignment horizontal="centerContinuous"/>
    </xf>
    <xf numFmtId="0" fontId="5" fillId="0" borderId="2" xfId="50" applyFont="1" applyFill="1" applyBorder="1" applyAlignment="1">
      <alignment horizontal="center" vertical="center" wrapText="1"/>
    </xf>
    <xf numFmtId="0" fontId="5" fillId="0" borderId="3"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5" fillId="0" borderId="5" xfId="50" applyFont="1" applyFill="1" applyBorder="1" applyAlignment="1">
      <alignment horizontal="center" vertical="center" wrapText="1"/>
    </xf>
    <xf numFmtId="0" fontId="5" fillId="0" borderId="0" xfId="50" applyFont="1" applyAlignment="1">
      <alignment horizontal="center"/>
    </xf>
    <xf numFmtId="177" fontId="5" fillId="0" borderId="1" xfId="50" applyNumberFormat="1" applyFont="1" applyFill="1" applyBorder="1" applyAlignment="1" applyProtection="1">
      <alignment horizontal="center" vertical="center" wrapText="1"/>
    </xf>
    <xf numFmtId="0" fontId="14" fillId="0" borderId="0" xfId="50" applyFont="1" applyFill="1" applyAlignment="1">
      <alignment horizontal="right"/>
    </xf>
    <xf numFmtId="0" fontId="10" fillId="0" borderId="6" xfId="50" applyNumberFormat="1" applyFont="1" applyFill="1" applyBorder="1" applyAlignment="1" applyProtection="1">
      <alignment horizontal="right"/>
    </xf>
    <xf numFmtId="0" fontId="5" fillId="0" borderId="5" xfId="5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top" wrapText="1"/>
    </xf>
    <xf numFmtId="0" fontId="11" fillId="0" borderId="0" xfId="50" applyFont="1" applyFill="1" applyAlignment="1">
      <alignment horizontal="right" vertical="center"/>
    </xf>
    <xf numFmtId="0" fontId="11" fillId="0" borderId="0" xfId="50" applyFont="1" applyFill="1" applyAlignment="1">
      <alignment vertical="center"/>
    </xf>
    <xf numFmtId="0" fontId="14" fillId="0" borderId="0" xfId="50" applyFont="1" applyAlignment="1">
      <alignment horizontal="right"/>
    </xf>
    <xf numFmtId="0" fontId="8" fillId="0" borderId="0" xfId="50" applyFont="1" applyFill="1" applyAlignment="1">
      <alignment horizontal="centerContinuous" vertical="center"/>
    </xf>
    <xf numFmtId="0" fontId="15" fillId="0" borderId="0" xfId="50" applyFont="1" applyFill="1" applyAlignment="1">
      <alignment horizontal="centerContinuous" vertical="center"/>
    </xf>
    <xf numFmtId="0" fontId="11" fillId="0" borderId="0" xfId="50" applyFont="1" applyFill="1" applyAlignment="1">
      <alignment horizontal="centerContinuous" vertical="center"/>
    </xf>
    <xf numFmtId="0" fontId="10" fillId="0" borderId="0" xfId="50" applyFont="1" applyFill="1" applyAlignment="1">
      <alignment horizontal="center" vertical="center"/>
    </xf>
    <xf numFmtId="0" fontId="10" fillId="0" borderId="0" xfId="50" applyFont="1" applyFill="1" applyAlignment="1">
      <alignment vertical="center"/>
    </xf>
    <xf numFmtId="0" fontId="5" fillId="0" borderId="1"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Continuous" vertical="center" wrapText="1"/>
    </xf>
    <xf numFmtId="0" fontId="10" fillId="0" borderId="7" xfId="50" applyFont="1" applyFill="1" applyBorder="1" applyAlignment="1">
      <alignment vertical="center"/>
    </xf>
    <xf numFmtId="4" fontId="10" fillId="0" borderId="8" xfId="50" applyNumberFormat="1" applyFont="1" applyFill="1" applyBorder="1" applyAlignment="1" applyProtection="1">
      <alignment horizontal="right" vertical="center" wrapText="1"/>
    </xf>
    <xf numFmtId="4" fontId="10" fillId="0" borderId="9" xfId="50" applyNumberFormat="1" applyFont="1" applyBorder="1" applyAlignment="1">
      <alignment vertical="center" wrapText="1"/>
    </xf>
    <xf numFmtId="0" fontId="10" fillId="0" borderId="4" xfId="50" applyFont="1" applyBorder="1" applyAlignment="1">
      <alignment vertical="center"/>
    </xf>
    <xf numFmtId="4" fontId="10" fillId="0" borderId="3" xfId="50" applyNumberFormat="1" applyFont="1" applyBorder="1" applyAlignment="1">
      <alignment vertical="center" wrapText="1"/>
    </xf>
    <xf numFmtId="0" fontId="10" fillId="0" borderId="4" xfId="50" applyFont="1" applyBorder="1" applyAlignment="1">
      <alignment horizontal="left" vertical="center"/>
    </xf>
    <xf numFmtId="0" fontId="10" fillId="0" borderId="4" xfId="50" applyFont="1" applyFill="1" applyBorder="1" applyAlignment="1">
      <alignment vertical="center"/>
    </xf>
    <xf numFmtId="4" fontId="10" fillId="0" borderId="2" xfId="50" applyNumberFormat="1" applyFont="1" applyFill="1" applyBorder="1" applyAlignment="1" applyProtection="1">
      <alignment horizontal="right" vertical="center" wrapText="1"/>
    </xf>
    <xf numFmtId="4" fontId="10" fillId="0" borderId="5" xfId="50" applyNumberFormat="1" applyFont="1" applyFill="1" applyBorder="1" applyAlignment="1" applyProtection="1">
      <alignment horizontal="right" vertical="center" wrapText="1"/>
    </xf>
    <xf numFmtId="4" fontId="10" fillId="0" borderId="1" xfId="50" applyNumberFormat="1" applyFont="1" applyFill="1" applyBorder="1" applyAlignment="1">
      <alignment horizontal="right" vertical="center" wrapText="1"/>
    </xf>
    <xf numFmtId="0" fontId="10" fillId="0" borderId="1" xfId="50" applyFont="1" applyFill="1" applyBorder="1" applyAlignment="1">
      <alignment vertical="center"/>
    </xf>
    <xf numFmtId="0" fontId="10" fillId="0" borderId="1" xfId="50" applyFont="1" applyBorder="1"/>
    <xf numFmtId="0" fontId="10" fillId="0" borderId="3" xfId="50" applyFont="1" applyBorder="1" applyAlignment="1">
      <alignment vertical="center" wrapText="1"/>
    </xf>
    <xf numFmtId="0" fontId="10" fillId="0" borderId="1" xfId="50" applyNumberFormat="1" applyFont="1" applyFill="1" applyBorder="1" applyAlignment="1" applyProtection="1">
      <alignment horizontal="center" vertical="center"/>
    </xf>
    <xf numFmtId="4" fontId="10" fillId="0" borderId="2" xfId="50" applyNumberFormat="1" applyFont="1" applyFill="1" applyBorder="1" applyAlignment="1">
      <alignment horizontal="right" vertical="center" wrapText="1"/>
    </xf>
    <xf numFmtId="0" fontId="10" fillId="0" borderId="1" xfId="50" applyNumberFormat="1" applyFont="1" applyFill="1" applyBorder="1" applyAlignment="1" applyProtection="1">
      <alignment vertical="center" wrapText="1"/>
    </xf>
    <xf numFmtId="4" fontId="10" fillId="0" borderId="1" xfId="50" applyNumberFormat="1" applyFont="1" applyBorder="1" applyAlignment="1">
      <alignment vertical="center" wrapText="1"/>
    </xf>
    <xf numFmtId="0" fontId="7" fillId="0" borderId="0" xfId="50" applyFill="1"/>
    <xf numFmtId="0" fontId="10" fillId="0" borderId="3" xfId="50" applyFont="1" applyFill="1" applyBorder="1" applyAlignment="1">
      <alignment vertical="center" wrapText="1"/>
    </xf>
    <xf numFmtId="0" fontId="10" fillId="0" borderId="1" xfId="50" applyFont="1" applyFill="1" applyBorder="1" applyAlignment="1">
      <alignment horizontal="center" vertical="center"/>
    </xf>
    <xf numFmtId="4" fontId="10" fillId="0" borderId="5" xfId="50" applyNumberFormat="1" applyFont="1" applyFill="1" applyBorder="1" applyAlignment="1">
      <alignment horizontal="right" vertical="center" wrapText="1"/>
    </xf>
    <xf numFmtId="0" fontId="10" fillId="0" borderId="1" xfId="50" applyFont="1" applyFill="1" applyBorder="1" applyAlignment="1">
      <alignment vertical="center" wrapText="1"/>
    </xf>
    <xf numFmtId="0" fontId="11" fillId="0" borderId="0" xfId="50" applyFont="1" applyFill="1"/>
    <xf numFmtId="0" fontId="16" fillId="0" borderId="0" xfId="50" applyFont="1" applyFill="1" applyAlignment="1">
      <alignment horizontal="center"/>
    </xf>
    <xf numFmtId="0" fontId="5" fillId="0" borderId="0" xfId="50" applyFont="1" applyAlignment="1">
      <alignment horizontal="centerContinuous"/>
    </xf>
    <xf numFmtId="0" fontId="5" fillId="0" borderId="0" xfId="50" applyFont="1" applyAlignment="1">
      <alignment horizontal="right"/>
    </xf>
    <xf numFmtId="0" fontId="5" fillId="0" borderId="4"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13" fillId="0" borderId="1" xfId="0" applyFont="1" applyFill="1" applyBorder="1" applyAlignment="1">
      <alignment horizontal="left" vertical="top" wrapText="1"/>
    </xf>
    <xf numFmtId="0" fontId="17" fillId="0" borderId="0" xfId="50" applyFont="1" applyFill="1"/>
    <xf numFmtId="0" fontId="14" fillId="0" borderId="0" xfId="50" applyFont="1" applyAlignment="1">
      <alignment horizontal="center" vertical="center"/>
    </xf>
    <xf numFmtId="0" fontId="18" fillId="0" borderId="0" xfId="50" applyFont="1" applyAlignment="1">
      <alignment vertical="center"/>
    </xf>
    <xf numFmtId="0" fontId="18" fillId="0" borderId="0" xfId="50" applyFont="1" applyFill="1" applyAlignment="1">
      <alignment horizontal="centerContinuous"/>
    </xf>
    <xf numFmtId="0" fontId="18" fillId="0" borderId="0" xfId="50" applyFont="1" applyAlignment="1">
      <alignment horizontal="centerContinuous"/>
    </xf>
    <xf numFmtId="0" fontId="11" fillId="0" borderId="0" xfId="50" applyFont="1"/>
    <xf numFmtId="0" fontId="5" fillId="0" borderId="1" xfId="50" applyNumberFormat="1" applyFont="1" applyFill="1" applyBorder="1" applyAlignment="1" applyProtection="1">
      <alignment horizontal="right" vertical="center"/>
    </xf>
    <xf numFmtId="0" fontId="5" fillId="0" borderId="1" xfId="50" applyNumberFormat="1" applyFont="1" applyFill="1" applyBorder="1" applyAlignment="1" applyProtection="1">
      <alignment horizontal="right" vertical="center" wrapText="1"/>
    </xf>
    <xf numFmtId="0" fontId="14" fillId="0" borderId="0" xfId="50" applyFont="1" applyAlignment="1">
      <alignment horizontal="right" vertical="center"/>
    </xf>
    <xf numFmtId="49" fontId="16" fillId="0" borderId="0" xfId="50" applyNumberFormat="1" applyFont="1" applyFill="1" applyAlignment="1" applyProtection="1">
      <alignment horizontal="centerContinuous"/>
    </xf>
    <xf numFmtId="0" fontId="18" fillId="0" borderId="0" xfId="50" applyNumberFormat="1" applyFont="1" applyFill="1" applyAlignment="1" applyProtection="1">
      <alignment horizontal="centerContinuous"/>
    </xf>
    <xf numFmtId="0" fontId="10" fillId="0" borderId="0" xfId="50" applyFont="1" applyAlignment="1">
      <alignment horizontal="right" vertical="center"/>
    </xf>
    <xf numFmtId="178" fontId="10" fillId="0" borderId="1" xfId="50" applyNumberFormat="1" applyFont="1" applyFill="1" applyBorder="1" applyAlignment="1" applyProtection="1">
      <alignment horizontal="center" vertical="center"/>
    </xf>
    <xf numFmtId="0" fontId="19" fillId="0" borderId="0" xfId="0" applyFont="1" applyFill="1" applyBorder="1" applyAlignment="1">
      <alignment vertical="center"/>
    </xf>
    <xf numFmtId="0" fontId="19" fillId="0" borderId="0" xfId="0" applyFont="1" applyFill="1" applyBorder="1" applyAlignment="1"/>
    <xf numFmtId="0" fontId="0" fillId="0" borderId="0" xfId="0" applyFill="1"/>
    <xf numFmtId="177" fontId="19" fillId="0" borderId="0" xfId="0" applyNumberFormat="1" applyFont="1" applyFill="1" applyBorder="1" applyAlignment="1">
      <alignment horizontal="center" vertical="center"/>
    </xf>
    <xf numFmtId="0" fontId="19" fillId="0" borderId="0" xfId="0" applyFont="1" applyFill="1" applyBorder="1" applyAlignment="1">
      <alignment horizontal="right" vertical="center"/>
    </xf>
    <xf numFmtId="0" fontId="19" fillId="0" borderId="0" xfId="0" applyFont="1" applyFill="1" applyBorder="1" applyAlignment="1">
      <alignment horizontal="center" vertical="center"/>
    </xf>
    <xf numFmtId="0" fontId="20" fillId="0" borderId="0" xfId="0" applyFont="1" applyFill="1" applyBorder="1" applyAlignment="1">
      <alignment horizontal="center"/>
    </xf>
    <xf numFmtId="177" fontId="20" fillId="0" borderId="0" xfId="0" applyNumberFormat="1" applyFont="1" applyFill="1" applyBorder="1" applyAlignment="1">
      <alignment horizontal="center"/>
    </xf>
    <xf numFmtId="177" fontId="19" fillId="0" borderId="0" xfId="0" applyNumberFormat="1" applyFont="1" applyFill="1" applyBorder="1" applyAlignment="1">
      <alignment horizontal="center"/>
    </xf>
    <xf numFmtId="0" fontId="19" fillId="0" borderId="0" xfId="0" applyFont="1" applyFill="1" applyBorder="1" applyAlignment="1">
      <alignment horizontal="center"/>
    </xf>
    <xf numFmtId="179" fontId="11" fillId="0" borderId="6" xfId="0" applyNumberFormat="1" applyFont="1" applyFill="1" applyBorder="1" applyAlignment="1">
      <alignment vertical="center"/>
    </xf>
    <xf numFmtId="179" fontId="11"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77" fontId="5" fillId="0" borderId="2"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21" fillId="0" borderId="1" xfId="0" applyFont="1" applyFill="1" applyBorder="1" applyAlignment="1">
      <alignment horizontal="center" vertical="center"/>
    </xf>
    <xf numFmtId="177"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1" fillId="0" borderId="0" xfId="0" applyFont="1" applyFill="1" applyBorder="1" applyAlignment="1">
      <alignment vertical="center"/>
    </xf>
    <xf numFmtId="177" fontId="21" fillId="0" borderId="0" xfId="0" applyNumberFormat="1" applyFont="1" applyFill="1" applyBorder="1" applyAlignment="1">
      <alignment horizontal="center" vertical="center"/>
    </xf>
    <xf numFmtId="0" fontId="21" fillId="0" borderId="0" xfId="0" applyFont="1" applyFill="1" applyBorder="1" applyAlignment="1">
      <alignment horizontal="right" vertical="center"/>
    </xf>
    <xf numFmtId="0" fontId="11" fillId="0" borderId="0" xfId="49" applyFont="1"/>
    <xf numFmtId="0" fontId="7" fillId="0" borderId="0" xfId="49" applyAlignment="1">
      <alignment wrapText="1"/>
    </xf>
    <xf numFmtId="0" fontId="7" fillId="0" borderId="0" xfId="49"/>
    <xf numFmtId="0" fontId="11" fillId="0" borderId="0" xfId="49" applyFont="1" applyAlignment="1">
      <alignment wrapText="1"/>
    </xf>
    <xf numFmtId="0" fontId="8" fillId="0" borderId="0" xfId="49" applyNumberFormat="1" applyFont="1" applyFill="1" applyAlignment="1" applyProtection="1">
      <alignment horizontal="centerContinuous"/>
    </xf>
    <xf numFmtId="0" fontId="11" fillId="0" borderId="0" xfId="49" applyFont="1" applyAlignment="1">
      <alignment horizontal="centerContinuous"/>
    </xf>
    <xf numFmtId="0" fontId="11" fillId="0" borderId="0" xfId="49" applyFont="1" applyFill="1" applyAlignment="1">
      <alignment wrapText="1"/>
    </xf>
    <xf numFmtId="0" fontId="10" fillId="0" borderId="0" xfId="49" applyFont="1" applyFill="1" applyAlignment="1">
      <alignment wrapText="1"/>
    </xf>
    <xf numFmtId="0" fontId="10" fillId="0" borderId="0" xfId="49" applyFont="1" applyAlignment="1">
      <alignment wrapText="1"/>
    </xf>
    <xf numFmtId="0" fontId="10" fillId="0" borderId="0" xfId="49" applyNumberFormat="1" applyFont="1" applyFill="1" applyAlignment="1" applyProtection="1">
      <alignment horizontal="right"/>
    </xf>
    <xf numFmtId="0" fontId="5" fillId="0" borderId="1" xfId="49" applyNumberFormat="1" applyFont="1" applyFill="1" applyBorder="1" applyAlignment="1" applyProtection="1">
      <alignment horizontal="center" vertical="center" wrapText="1"/>
    </xf>
    <xf numFmtId="0" fontId="5" fillId="0" borderId="5" xfId="49" applyNumberFormat="1" applyFont="1" applyFill="1" applyBorder="1" applyAlignment="1" applyProtection="1">
      <alignment horizontal="center" vertical="center" wrapText="1"/>
    </xf>
    <xf numFmtId="0" fontId="10" fillId="0" borderId="5" xfId="49" applyFont="1" applyBorder="1" applyAlignment="1">
      <alignment horizontal="left" vertical="center"/>
    </xf>
    <xf numFmtId="4" fontId="10" fillId="0" borderId="1" xfId="49" applyNumberFormat="1" applyFont="1" applyFill="1" applyBorder="1" applyAlignment="1">
      <alignment horizontal="right" vertical="center" wrapText="1"/>
    </xf>
    <xf numFmtId="4" fontId="10" fillId="0" borderId="5" xfId="49" applyNumberFormat="1" applyFont="1" applyBorder="1" applyAlignment="1">
      <alignment horizontal="left" vertical="center"/>
    </xf>
    <xf numFmtId="4" fontId="10" fillId="0" borderId="8" xfId="49" applyNumberFormat="1" applyFont="1" applyFill="1" applyBorder="1" applyAlignment="1">
      <alignment horizontal="right" vertical="center" wrapText="1"/>
    </xf>
    <xf numFmtId="4" fontId="10" fillId="0" borderId="5" xfId="49" applyNumberFormat="1" applyFont="1" applyBorder="1" applyAlignment="1">
      <alignment horizontal="right" vertical="center"/>
    </xf>
    <xf numFmtId="0" fontId="10" fillId="0" borderId="4" xfId="49" applyFont="1" applyFill="1" applyBorder="1" applyAlignment="1">
      <alignment horizontal="left" vertical="center" indent="1"/>
    </xf>
    <xf numFmtId="4" fontId="10" fillId="0" borderId="3" xfId="49" applyNumberFormat="1" applyFont="1" applyBorder="1" applyAlignment="1">
      <alignment horizontal="left" vertical="center" wrapText="1" indent="1"/>
    </xf>
    <xf numFmtId="4" fontId="10" fillId="0" borderId="1" xfId="49" applyNumberFormat="1" applyFont="1" applyBorder="1" applyAlignment="1">
      <alignment horizontal="right" vertical="center" wrapText="1"/>
    </xf>
    <xf numFmtId="4" fontId="10" fillId="0" borderId="1" xfId="49" applyNumberFormat="1" applyFont="1" applyFill="1" applyBorder="1" applyAlignment="1" applyProtection="1">
      <alignment horizontal="right" vertical="center" wrapText="1"/>
    </xf>
    <xf numFmtId="0" fontId="10" fillId="0" borderId="4" xfId="49" applyFont="1" applyBorder="1" applyAlignment="1">
      <alignment horizontal="left" vertical="center" indent="1"/>
    </xf>
    <xf numFmtId="4" fontId="10" fillId="0" borderId="5" xfId="49" applyNumberFormat="1" applyFont="1" applyFill="1" applyBorder="1" applyAlignment="1" applyProtection="1">
      <alignment horizontal="right" vertical="center" wrapText="1"/>
    </xf>
    <xf numFmtId="4" fontId="10" fillId="0" borderId="3" xfId="49" applyNumberFormat="1" applyFont="1" applyFill="1" applyBorder="1" applyAlignment="1">
      <alignment horizontal="left" vertical="center" wrapText="1" indent="1"/>
    </xf>
    <xf numFmtId="0" fontId="10" fillId="0" borderId="1" xfId="49" applyFont="1" applyBorder="1" applyAlignment="1">
      <alignment horizontal="left" vertical="center"/>
    </xf>
    <xf numFmtId="4" fontId="10" fillId="0" borderId="1" xfId="49" applyNumberFormat="1" applyFont="1" applyFill="1" applyBorder="1" applyAlignment="1">
      <alignment horizontal="left" vertical="center" wrapText="1" indent="1"/>
    </xf>
    <xf numFmtId="4" fontId="10" fillId="0" borderId="2" xfId="49" applyNumberFormat="1" applyFont="1" applyFill="1" applyBorder="1" applyAlignment="1" applyProtection="1">
      <alignment horizontal="right" vertical="center" wrapText="1"/>
    </xf>
    <xf numFmtId="0" fontId="10" fillId="0" borderId="4" xfId="49" applyFont="1" applyFill="1" applyBorder="1" applyAlignment="1">
      <alignment horizontal="left" vertical="center"/>
    </xf>
    <xf numFmtId="0" fontId="10" fillId="0" borderId="1" xfId="49" applyFont="1" applyBorder="1" applyAlignment="1">
      <alignment horizontal="center" vertical="center"/>
    </xf>
    <xf numFmtId="4" fontId="10" fillId="0" borderId="1" xfId="49" applyNumberFormat="1" applyFont="1" applyBorder="1" applyAlignment="1">
      <alignment horizontal="center" vertical="center"/>
    </xf>
    <xf numFmtId="4" fontId="10" fillId="0" borderId="1" xfId="49" applyNumberFormat="1" applyFont="1" applyBorder="1" applyAlignment="1">
      <alignment horizontal="left" vertical="center"/>
    </xf>
    <xf numFmtId="4" fontId="10" fillId="0" borderId="1" xfId="49" applyNumberFormat="1" applyFont="1" applyFill="1" applyBorder="1" applyAlignment="1" applyProtection="1">
      <alignment horizontal="right" vertical="center"/>
    </xf>
    <xf numFmtId="4" fontId="10" fillId="0" borderId="1" xfId="49" applyNumberFormat="1" applyFont="1" applyBorder="1" applyAlignment="1">
      <alignment horizontal="right" vertical="center"/>
    </xf>
    <xf numFmtId="4" fontId="10" fillId="0" borderId="1" xfId="49" applyNumberFormat="1" applyFont="1" applyFill="1" applyBorder="1" applyAlignment="1">
      <alignment horizontal="right" vertical="center"/>
    </xf>
    <xf numFmtId="4" fontId="10" fillId="0" borderId="1" xfId="49" applyNumberFormat="1" applyFont="1" applyFill="1" applyBorder="1" applyAlignment="1">
      <alignment horizontal="left" vertical="center"/>
    </xf>
    <xf numFmtId="0" fontId="7" fillId="0" borderId="10" xfId="49" applyBorder="1" applyAlignment="1">
      <alignment wrapText="1"/>
    </xf>
    <xf numFmtId="180" fontId="11" fillId="0" borderId="0" xfId="49" applyNumberFormat="1" applyFont="1"/>
    <xf numFmtId="0" fontId="11" fillId="0" borderId="0" xfId="49" applyFont="1" applyFill="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 2"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
  <sheetViews>
    <sheetView showGridLines="0" showZeros="0" tabSelected="1" workbookViewId="0">
      <selection activeCell="D24" sqref="D24"/>
    </sheetView>
  </sheetViews>
  <sheetFormatPr defaultColWidth="6.875" defaultRowHeight="20.1" customHeight="1"/>
  <cols>
    <col min="1" max="1" width="26.375" style="125" customWidth="1"/>
    <col min="2" max="2" width="19" style="125" customWidth="1"/>
    <col min="3" max="3" width="27.75" style="125" customWidth="1"/>
    <col min="4" max="7" width="19" style="125" customWidth="1"/>
    <col min="8" max="8" width="6.875" style="126"/>
    <col min="9" max="9" width="11.25" style="126" customWidth="1"/>
    <col min="10" max="10" width="6.875" style="126"/>
    <col min="11" max="11" width="21.625" style="126" customWidth="1"/>
    <col min="12" max="12" width="6.875" style="126"/>
    <col min="13" max="13" width="7.5" style="126"/>
    <col min="14" max="256" width="6.875" style="126"/>
    <col min="257" max="257" width="22.875" style="126" customWidth="1"/>
    <col min="258" max="258" width="19" style="126" customWidth="1"/>
    <col min="259" max="259" width="20.5" style="126" customWidth="1"/>
    <col min="260" max="263" width="19" style="126" customWidth="1"/>
    <col min="264" max="512" width="6.875" style="126"/>
    <col min="513" max="513" width="22.875" style="126" customWidth="1"/>
    <col min="514" max="514" width="19" style="126" customWidth="1"/>
    <col min="515" max="515" width="20.5" style="126" customWidth="1"/>
    <col min="516" max="519" width="19" style="126" customWidth="1"/>
    <col min="520" max="768" width="6.875" style="126"/>
    <col min="769" max="769" width="22.875" style="126" customWidth="1"/>
    <col min="770" max="770" width="19" style="126" customWidth="1"/>
    <col min="771" max="771" width="20.5" style="126" customWidth="1"/>
    <col min="772" max="775" width="19" style="126" customWidth="1"/>
    <col min="776" max="1024" width="6.875" style="126"/>
    <col min="1025" max="1025" width="22.875" style="126" customWidth="1"/>
    <col min="1026" max="1026" width="19" style="126" customWidth="1"/>
    <col min="1027" max="1027" width="20.5" style="126" customWidth="1"/>
    <col min="1028" max="1031" width="19" style="126" customWidth="1"/>
    <col min="1032" max="1280" width="6.875" style="126"/>
    <col min="1281" max="1281" width="22.875" style="126" customWidth="1"/>
    <col min="1282" max="1282" width="19" style="126" customWidth="1"/>
    <col min="1283" max="1283" width="20.5" style="126" customWidth="1"/>
    <col min="1284" max="1287" width="19" style="126" customWidth="1"/>
    <col min="1288" max="1536" width="6.875" style="126"/>
    <col min="1537" max="1537" width="22.875" style="126" customWidth="1"/>
    <col min="1538" max="1538" width="19" style="126" customWidth="1"/>
    <col min="1539" max="1539" width="20.5" style="126" customWidth="1"/>
    <col min="1540" max="1543" width="19" style="126" customWidth="1"/>
    <col min="1544" max="1792" width="6.875" style="126"/>
    <col min="1793" max="1793" width="22.875" style="126" customWidth="1"/>
    <col min="1794" max="1794" width="19" style="126" customWidth="1"/>
    <col min="1795" max="1795" width="20.5" style="126" customWidth="1"/>
    <col min="1796" max="1799" width="19" style="126" customWidth="1"/>
    <col min="1800" max="2048" width="6.875" style="126"/>
    <col min="2049" max="2049" width="22.875" style="126" customWidth="1"/>
    <col min="2050" max="2050" width="19" style="126" customWidth="1"/>
    <col min="2051" max="2051" width="20.5" style="126" customWidth="1"/>
    <col min="2052" max="2055" width="19" style="126" customWidth="1"/>
    <col min="2056" max="2304" width="6.875" style="126"/>
    <col min="2305" max="2305" width="22.875" style="126" customWidth="1"/>
    <col min="2306" max="2306" width="19" style="126" customWidth="1"/>
    <col min="2307" max="2307" width="20.5" style="126" customWidth="1"/>
    <col min="2308" max="2311" width="19" style="126" customWidth="1"/>
    <col min="2312" max="2560" width="6.875" style="126"/>
    <col min="2561" max="2561" width="22.875" style="126" customWidth="1"/>
    <col min="2562" max="2562" width="19" style="126" customWidth="1"/>
    <col min="2563" max="2563" width="20.5" style="126" customWidth="1"/>
    <col min="2564" max="2567" width="19" style="126" customWidth="1"/>
    <col min="2568" max="2816" width="6.875" style="126"/>
    <col min="2817" max="2817" width="22.875" style="126" customWidth="1"/>
    <col min="2818" max="2818" width="19" style="126" customWidth="1"/>
    <col min="2819" max="2819" width="20.5" style="126" customWidth="1"/>
    <col min="2820" max="2823" width="19" style="126" customWidth="1"/>
    <col min="2824" max="3072" width="6.875" style="126"/>
    <col min="3073" max="3073" width="22.875" style="126" customWidth="1"/>
    <col min="3074" max="3074" width="19" style="126" customWidth="1"/>
    <col min="3075" max="3075" width="20.5" style="126" customWidth="1"/>
    <col min="3076" max="3079" width="19" style="126" customWidth="1"/>
    <col min="3080" max="3328" width="6.875" style="126"/>
    <col min="3329" max="3329" width="22.875" style="126" customWidth="1"/>
    <col min="3330" max="3330" width="19" style="126" customWidth="1"/>
    <col min="3331" max="3331" width="20.5" style="126" customWidth="1"/>
    <col min="3332" max="3335" width="19" style="126" customWidth="1"/>
    <col min="3336" max="3584" width="6.875" style="126"/>
    <col min="3585" max="3585" width="22.875" style="126" customWidth="1"/>
    <col min="3586" max="3586" width="19" style="126" customWidth="1"/>
    <col min="3587" max="3587" width="20.5" style="126" customWidth="1"/>
    <col min="3588" max="3591" width="19" style="126" customWidth="1"/>
    <col min="3592" max="3840" width="6.875" style="126"/>
    <col min="3841" max="3841" width="22.875" style="126" customWidth="1"/>
    <col min="3842" max="3842" width="19" style="126" customWidth="1"/>
    <col min="3843" max="3843" width="20.5" style="126" customWidth="1"/>
    <col min="3844" max="3847" width="19" style="126" customWidth="1"/>
    <col min="3848" max="4096" width="6.875" style="126"/>
    <col min="4097" max="4097" width="22.875" style="126" customWidth="1"/>
    <col min="4098" max="4098" width="19" style="126" customWidth="1"/>
    <col min="4099" max="4099" width="20.5" style="126" customWidth="1"/>
    <col min="4100" max="4103" width="19" style="126" customWidth="1"/>
    <col min="4104" max="4352" width="6.875" style="126"/>
    <col min="4353" max="4353" width="22.875" style="126" customWidth="1"/>
    <col min="4354" max="4354" width="19" style="126" customWidth="1"/>
    <col min="4355" max="4355" width="20.5" style="126" customWidth="1"/>
    <col min="4356" max="4359" width="19" style="126" customWidth="1"/>
    <col min="4360" max="4608" width="6.875" style="126"/>
    <col min="4609" max="4609" width="22.875" style="126" customWidth="1"/>
    <col min="4610" max="4610" width="19" style="126" customWidth="1"/>
    <col min="4611" max="4611" width="20.5" style="126" customWidth="1"/>
    <col min="4612" max="4615" width="19" style="126" customWidth="1"/>
    <col min="4616" max="4864" width="6.875" style="126"/>
    <col min="4865" max="4865" width="22.875" style="126" customWidth="1"/>
    <col min="4866" max="4866" width="19" style="126" customWidth="1"/>
    <col min="4867" max="4867" width="20.5" style="126" customWidth="1"/>
    <col min="4868" max="4871" width="19" style="126" customWidth="1"/>
    <col min="4872" max="5120" width="6.875" style="126"/>
    <col min="5121" max="5121" width="22.875" style="126" customWidth="1"/>
    <col min="5122" max="5122" width="19" style="126" customWidth="1"/>
    <col min="5123" max="5123" width="20.5" style="126" customWidth="1"/>
    <col min="5124" max="5127" width="19" style="126" customWidth="1"/>
    <col min="5128" max="5376" width="6.875" style="126"/>
    <col min="5377" max="5377" width="22.875" style="126" customWidth="1"/>
    <col min="5378" max="5378" width="19" style="126" customWidth="1"/>
    <col min="5379" max="5379" width="20.5" style="126" customWidth="1"/>
    <col min="5380" max="5383" width="19" style="126" customWidth="1"/>
    <col min="5384" max="5632" width="6.875" style="126"/>
    <col min="5633" max="5633" width="22.875" style="126" customWidth="1"/>
    <col min="5634" max="5634" width="19" style="126" customWidth="1"/>
    <col min="5635" max="5635" width="20.5" style="126" customWidth="1"/>
    <col min="5636" max="5639" width="19" style="126" customWidth="1"/>
    <col min="5640" max="5888" width="6.875" style="126"/>
    <col min="5889" max="5889" width="22.875" style="126" customWidth="1"/>
    <col min="5890" max="5890" width="19" style="126" customWidth="1"/>
    <col min="5891" max="5891" width="20.5" style="126" customWidth="1"/>
    <col min="5892" max="5895" width="19" style="126" customWidth="1"/>
    <col min="5896" max="6144" width="6.875" style="126"/>
    <col min="6145" max="6145" width="22.875" style="126" customWidth="1"/>
    <col min="6146" max="6146" width="19" style="126" customWidth="1"/>
    <col min="6147" max="6147" width="20.5" style="126" customWidth="1"/>
    <col min="6148" max="6151" width="19" style="126" customWidth="1"/>
    <col min="6152" max="6400" width="6.875" style="126"/>
    <col min="6401" max="6401" width="22.875" style="126" customWidth="1"/>
    <col min="6402" max="6402" width="19" style="126" customWidth="1"/>
    <col min="6403" max="6403" width="20.5" style="126" customWidth="1"/>
    <col min="6404" max="6407" width="19" style="126" customWidth="1"/>
    <col min="6408" max="6656" width="6.875" style="126"/>
    <col min="6657" max="6657" width="22.875" style="126" customWidth="1"/>
    <col min="6658" max="6658" width="19" style="126" customWidth="1"/>
    <col min="6659" max="6659" width="20.5" style="126" customWidth="1"/>
    <col min="6660" max="6663" width="19" style="126" customWidth="1"/>
    <col min="6664" max="6912" width="6.875" style="126"/>
    <col min="6913" max="6913" width="22.875" style="126" customWidth="1"/>
    <col min="6914" max="6914" width="19" style="126" customWidth="1"/>
    <col min="6915" max="6915" width="20.5" style="126" customWidth="1"/>
    <col min="6916" max="6919" width="19" style="126" customWidth="1"/>
    <col min="6920" max="7168" width="6.875" style="126"/>
    <col min="7169" max="7169" width="22.875" style="126" customWidth="1"/>
    <col min="7170" max="7170" width="19" style="126" customWidth="1"/>
    <col min="7171" max="7171" width="20.5" style="126" customWidth="1"/>
    <col min="7172" max="7175" width="19" style="126" customWidth="1"/>
    <col min="7176" max="7424" width="6.875" style="126"/>
    <col min="7425" max="7425" width="22.875" style="126" customWidth="1"/>
    <col min="7426" max="7426" width="19" style="126" customWidth="1"/>
    <col min="7427" max="7427" width="20.5" style="126" customWidth="1"/>
    <col min="7428" max="7431" width="19" style="126" customWidth="1"/>
    <col min="7432" max="7680" width="6.875" style="126"/>
    <col min="7681" max="7681" width="22.875" style="126" customWidth="1"/>
    <col min="7682" max="7682" width="19" style="126" customWidth="1"/>
    <col min="7683" max="7683" width="20.5" style="126" customWidth="1"/>
    <col min="7684" max="7687" width="19" style="126" customWidth="1"/>
    <col min="7688" max="7936" width="6.875" style="126"/>
    <col min="7937" max="7937" width="22.875" style="126" customWidth="1"/>
    <col min="7938" max="7938" width="19" style="126" customWidth="1"/>
    <col min="7939" max="7939" width="20.5" style="126" customWidth="1"/>
    <col min="7940" max="7943" width="19" style="126" customWidth="1"/>
    <col min="7944" max="8192" width="6.875" style="126"/>
    <col min="8193" max="8193" width="22.875" style="126" customWidth="1"/>
    <col min="8194" max="8194" width="19" style="126" customWidth="1"/>
    <col min="8195" max="8195" width="20.5" style="126" customWidth="1"/>
    <col min="8196" max="8199" width="19" style="126" customWidth="1"/>
    <col min="8200" max="8448" width="6.875" style="126"/>
    <col min="8449" max="8449" width="22.875" style="126" customWidth="1"/>
    <col min="8450" max="8450" width="19" style="126" customWidth="1"/>
    <col min="8451" max="8451" width="20.5" style="126" customWidth="1"/>
    <col min="8452" max="8455" width="19" style="126" customWidth="1"/>
    <col min="8456" max="8704" width="6.875" style="126"/>
    <col min="8705" max="8705" width="22.875" style="126" customWidth="1"/>
    <col min="8706" max="8706" width="19" style="126" customWidth="1"/>
    <col min="8707" max="8707" width="20.5" style="126" customWidth="1"/>
    <col min="8708" max="8711" width="19" style="126" customWidth="1"/>
    <col min="8712" max="8960" width="6.875" style="126"/>
    <col min="8961" max="8961" width="22.875" style="126" customWidth="1"/>
    <col min="8962" max="8962" width="19" style="126" customWidth="1"/>
    <col min="8963" max="8963" width="20.5" style="126" customWidth="1"/>
    <col min="8964" max="8967" width="19" style="126" customWidth="1"/>
    <col min="8968" max="9216" width="6.875" style="126"/>
    <col min="9217" max="9217" width="22.875" style="126" customWidth="1"/>
    <col min="9218" max="9218" width="19" style="126" customWidth="1"/>
    <col min="9219" max="9219" width="20.5" style="126" customWidth="1"/>
    <col min="9220" max="9223" width="19" style="126" customWidth="1"/>
    <col min="9224" max="9472" width="6.875" style="126"/>
    <col min="9473" max="9473" width="22.875" style="126" customWidth="1"/>
    <col min="9474" max="9474" width="19" style="126" customWidth="1"/>
    <col min="9475" max="9475" width="20.5" style="126" customWidth="1"/>
    <col min="9476" max="9479" width="19" style="126" customWidth="1"/>
    <col min="9480" max="9728" width="6.875" style="126"/>
    <col min="9729" max="9729" width="22.875" style="126" customWidth="1"/>
    <col min="9730" max="9730" width="19" style="126" customWidth="1"/>
    <col min="9731" max="9731" width="20.5" style="126" customWidth="1"/>
    <col min="9732" max="9735" width="19" style="126" customWidth="1"/>
    <col min="9736" max="9984" width="6.875" style="126"/>
    <col min="9985" max="9985" width="22.875" style="126" customWidth="1"/>
    <col min="9986" max="9986" width="19" style="126" customWidth="1"/>
    <col min="9987" max="9987" width="20.5" style="126" customWidth="1"/>
    <col min="9988" max="9991" width="19" style="126" customWidth="1"/>
    <col min="9992" max="10240" width="6.875" style="126"/>
    <col min="10241" max="10241" width="22.875" style="126" customWidth="1"/>
    <col min="10242" max="10242" width="19" style="126" customWidth="1"/>
    <col min="10243" max="10243" width="20.5" style="126" customWidth="1"/>
    <col min="10244" max="10247" width="19" style="126" customWidth="1"/>
    <col min="10248" max="10496" width="6.875" style="126"/>
    <col min="10497" max="10497" width="22.875" style="126" customWidth="1"/>
    <col min="10498" max="10498" width="19" style="126" customWidth="1"/>
    <col min="10499" max="10499" width="20.5" style="126" customWidth="1"/>
    <col min="10500" max="10503" width="19" style="126" customWidth="1"/>
    <col min="10504" max="10752" width="6.875" style="126"/>
    <col min="10753" max="10753" width="22.875" style="126" customWidth="1"/>
    <col min="10754" max="10754" width="19" style="126" customWidth="1"/>
    <col min="10755" max="10755" width="20.5" style="126" customWidth="1"/>
    <col min="10756" max="10759" width="19" style="126" customWidth="1"/>
    <col min="10760" max="11008" width="6.875" style="126"/>
    <col min="11009" max="11009" width="22.875" style="126" customWidth="1"/>
    <col min="11010" max="11010" width="19" style="126" customWidth="1"/>
    <col min="11011" max="11011" width="20.5" style="126" customWidth="1"/>
    <col min="11012" max="11015" width="19" style="126" customWidth="1"/>
    <col min="11016" max="11264" width="6.875" style="126"/>
    <col min="11265" max="11265" width="22.875" style="126" customWidth="1"/>
    <col min="11266" max="11266" width="19" style="126" customWidth="1"/>
    <col min="11267" max="11267" width="20.5" style="126" customWidth="1"/>
    <col min="11268" max="11271" width="19" style="126" customWidth="1"/>
    <col min="11272" max="11520" width="6.875" style="126"/>
    <col min="11521" max="11521" width="22.875" style="126" customWidth="1"/>
    <col min="11522" max="11522" width="19" style="126" customWidth="1"/>
    <col min="11523" max="11523" width="20.5" style="126" customWidth="1"/>
    <col min="11524" max="11527" width="19" style="126" customWidth="1"/>
    <col min="11528" max="11776" width="6.875" style="126"/>
    <col min="11777" max="11777" width="22.875" style="126" customWidth="1"/>
    <col min="11778" max="11778" width="19" style="126" customWidth="1"/>
    <col min="11779" max="11779" width="20.5" style="126" customWidth="1"/>
    <col min="11780" max="11783" width="19" style="126" customWidth="1"/>
    <col min="11784" max="12032" width="6.875" style="126"/>
    <col min="12033" max="12033" width="22.875" style="126" customWidth="1"/>
    <col min="12034" max="12034" width="19" style="126" customWidth="1"/>
    <col min="12035" max="12035" width="20.5" style="126" customWidth="1"/>
    <col min="12036" max="12039" width="19" style="126" customWidth="1"/>
    <col min="12040" max="12288" width="6.875" style="126"/>
    <col min="12289" max="12289" width="22.875" style="126" customWidth="1"/>
    <col min="12290" max="12290" width="19" style="126" customWidth="1"/>
    <col min="12291" max="12291" width="20.5" style="126" customWidth="1"/>
    <col min="12292" max="12295" width="19" style="126" customWidth="1"/>
    <col min="12296" max="12544" width="6.875" style="126"/>
    <col min="12545" max="12545" width="22.875" style="126" customWidth="1"/>
    <col min="12546" max="12546" width="19" style="126" customWidth="1"/>
    <col min="12547" max="12547" width="20.5" style="126" customWidth="1"/>
    <col min="12548" max="12551" width="19" style="126" customWidth="1"/>
    <col min="12552" max="12800" width="6.875" style="126"/>
    <col min="12801" max="12801" width="22.875" style="126" customWidth="1"/>
    <col min="12802" max="12802" width="19" style="126" customWidth="1"/>
    <col min="12803" max="12803" width="20.5" style="126" customWidth="1"/>
    <col min="12804" max="12807" width="19" style="126" customWidth="1"/>
    <col min="12808" max="13056" width="6.875" style="126"/>
    <col min="13057" max="13057" width="22.875" style="126" customWidth="1"/>
    <col min="13058" max="13058" width="19" style="126" customWidth="1"/>
    <col min="13059" max="13059" width="20.5" style="126" customWidth="1"/>
    <col min="13060" max="13063" width="19" style="126" customWidth="1"/>
    <col min="13064" max="13312" width="6.875" style="126"/>
    <col min="13313" max="13313" width="22.875" style="126" customWidth="1"/>
    <col min="13314" max="13314" width="19" style="126" customWidth="1"/>
    <col min="13315" max="13315" width="20.5" style="126" customWidth="1"/>
    <col min="13316" max="13319" width="19" style="126" customWidth="1"/>
    <col min="13320" max="13568" width="6.875" style="126"/>
    <col min="13569" max="13569" width="22.875" style="126" customWidth="1"/>
    <col min="13570" max="13570" width="19" style="126" customWidth="1"/>
    <col min="13571" max="13571" width="20.5" style="126" customWidth="1"/>
    <col min="13572" max="13575" width="19" style="126" customWidth="1"/>
    <col min="13576" max="13824" width="6.875" style="126"/>
    <col min="13825" max="13825" width="22.875" style="126" customWidth="1"/>
    <col min="13826" max="13826" width="19" style="126" customWidth="1"/>
    <col min="13827" max="13827" width="20.5" style="126" customWidth="1"/>
    <col min="13828" max="13831" width="19" style="126" customWidth="1"/>
    <col min="13832" max="14080" width="6.875" style="126"/>
    <col min="14081" max="14081" width="22.875" style="126" customWidth="1"/>
    <col min="14082" max="14082" width="19" style="126" customWidth="1"/>
    <col min="14083" max="14083" width="20.5" style="126" customWidth="1"/>
    <col min="14084" max="14087" width="19" style="126" customWidth="1"/>
    <col min="14088" max="14336" width="6.875" style="126"/>
    <col min="14337" max="14337" width="22.875" style="126" customWidth="1"/>
    <col min="14338" max="14338" width="19" style="126" customWidth="1"/>
    <col min="14339" max="14339" width="20.5" style="126" customWidth="1"/>
    <col min="14340" max="14343" width="19" style="126" customWidth="1"/>
    <col min="14344" max="14592" width="6.875" style="126"/>
    <col min="14593" max="14593" width="22.875" style="126" customWidth="1"/>
    <col min="14594" max="14594" width="19" style="126" customWidth="1"/>
    <col min="14595" max="14595" width="20.5" style="126" customWidth="1"/>
    <col min="14596" max="14599" width="19" style="126" customWidth="1"/>
    <col min="14600" max="14848" width="6.875" style="126"/>
    <col min="14849" max="14849" width="22.875" style="126" customWidth="1"/>
    <col min="14850" max="14850" width="19" style="126" customWidth="1"/>
    <col min="14851" max="14851" width="20.5" style="126" customWidth="1"/>
    <col min="14852" max="14855" width="19" style="126" customWidth="1"/>
    <col min="14856" max="15104" width="6.875" style="126"/>
    <col min="15105" max="15105" width="22.875" style="126" customWidth="1"/>
    <col min="15106" max="15106" width="19" style="126" customWidth="1"/>
    <col min="15107" max="15107" width="20.5" style="126" customWidth="1"/>
    <col min="15108" max="15111" width="19" style="126" customWidth="1"/>
    <col min="15112" max="15360" width="6.875" style="126"/>
    <col min="15361" max="15361" width="22.875" style="126" customWidth="1"/>
    <col min="15362" max="15362" width="19" style="126" customWidth="1"/>
    <col min="15363" max="15363" width="20.5" style="126" customWidth="1"/>
    <col min="15364" max="15367" width="19" style="126" customWidth="1"/>
    <col min="15368" max="15616" width="6.875" style="126"/>
    <col min="15617" max="15617" width="22.875" style="126" customWidth="1"/>
    <col min="15618" max="15618" width="19" style="126" customWidth="1"/>
    <col min="15619" max="15619" width="20.5" style="126" customWidth="1"/>
    <col min="15620" max="15623" width="19" style="126" customWidth="1"/>
    <col min="15624" max="15872" width="6.875" style="126"/>
    <col min="15873" max="15873" width="22.875" style="126" customWidth="1"/>
    <col min="15874" max="15874" width="19" style="126" customWidth="1"/>
    <col min="15875" max="15875" width="20.5" style="126" customWidth="1"/>
    <col min="15876" max="15879" width="19" style="126" customWidth="1"/>
    <col min="15880" max="16128" width="6.875" style="126"/>
    <col min="16129" max="16129" width="22.875" style="126" customWidth="1"/>
    <col min="16130" max="16130" width="19" style="126" customWidth="1"/>
    <col min="16131" max="16131" width="20.5" style="126" customWidth="1"/>
    <col min="16132" max="16135" width="19" style="126" customWidth="1"/>
    <col min="16136" max="16384" width="6.875" style="126"/>
  </cols>
  <sheetData>
    <row r="1" s="124" customFormat="1" customHeight="1" spans="1:7">
      <c r="A1" s="2" t="s">
        <v>0</v>
      </c>
      <c r="B1" s="127"/>
      <c r="C1" s="127"/>
      <c r="D1" s="127"/>
      <c r="E1" s="127"/>
      <c r="F1" s="127"/>
      <c r="G1" s="127"/>
    </row>
    <row r="2" s="124" customFormat="1" ht="27.75" customHeight="1" spans="1:7">
      <c r="A2" s="128" t="s">
        <v>1</v>
      </c>
      <c r="B2" s="129"/>
      <c r="C2" s="129"/>
      <c r="D2" s="129"/>
      <c r="E2" s="129"/>
      <c r="F2" s="129"/>
      <c r="G2" s="129"/>
    </row>
    <row r="3" s="124" customFormat="1" customHeight="1" spans="1:7">
      <c r="A3" s="130"/>
      <c r="B3" s="127"/>
      <c r="C3" s="127"/>
      <c r="D3" s="127"/>
      <c r="E3" s="127"/>
      <c r="F3" s="127"/>
      <c r="G3" s="127"/>
    </row>
    <row r="4" s="124" customFormat="1" customHeight="1" spans="1:7">
      <c r="A4" s="131"/>
      <c r="B4" s="132"/>
      <c r="C4" s="132"/>
      <c r="D4" s="132"/>
      <c r="E4" s="132"/>
      <c r="F4" s="132"/>
      <c r="G4" s="133" t="s">
        <v>2</v>
      </c>
    </row>
    <row r="5" s="124" customFormat="1" customHeight="1" spans="1:7">
      <c r="A5" s="134" t="s">
        <v>3</v>
      </c>
      <c r="B5" s="134"/>
      <c r="C5" s="134" t="s">
        <v>4</v>
      </c>
      <c r="D5" s="134"/>
      <c r="E5" s="134"/>
      <c r="F5" s="134"/>
      <c r="G5" s="134"/>
    </row>
    <row r="6" s="124" customFormat="1" ht="45" customHeight="1" spans="1:7">
      <c r="A6" s="135" t="s">
        <v>5</v>
      </c>
      <c r="B6" s="135" t="s">
        <v>6</v>
      </c>
      <c r="C6" s="135" t="s">
        <v>5</v>
      </c>
      <c r="D6" s="135" t="s">
        <v>7</v>
      </c>
      <c r="E6" s="135" t="s">
        <v>8</v>
      </c>
      <c r="F6" s="135" t="s">
        <v>9</v>
      </c>
      <c r="G6" s="135" t="s">
        <v>10</v>
      </c>
    </row>
    <row r="7" s="124" customFormat="1" customHeight="1" spans="1:9">
      <c r="A7" s="136" t="s">
        <v>11</v>
      </c>
      <c r="B7" s="137">
        <v>3770</v>
      </c>
      <c r="C7" s="138" t="s">
        <v>12</v>
      </c>
      <c r="D7" s="139">
        <f>E7+F7+G7</f>
        <v>3770</v>
      </c>
      <c r="E7" s="140">
        <f>SUM(E8:E27)</f>
        <v>3770</v>
      </c>
      <c r="F7" s="140"/>
      <c r="G7" s="140">
        <f>SUM(G8:G27)</f>
        <v>0</v>
      </c>
      <c r="I7" s="160"/>
    </row>
    <row r="8" s="124" customFormat="1" customHeight="1" spans="1:7">
      <c r="A8" s="141" t="s">
        <v>13</v>
      </c>
      <c r="B8" s="139">
        <v>3770</v>
      </c>
      <c r="C8" s="142" t="s">
        <v>14</v>
      </c>
      <c r="D8" s="143">
        <f>E8+F8+G8</f>
        <v>853.813138356164</v>
      </c>
      <c r="E8" s="143">
        <v>853.813138356164</v>
      </c>
      <c r="F8" s="143"/>
      <c r="G8" s="143"/>
    </row>
    <row r="9" s="124" customFormat="1" customHeight="1" spans="1:7">
      <c r="A9" s="141" t="s">
        <v>15</v>
      </c>
      <c r="B9" s="144"/>
      <c r="C9" s="142" t="s">
        <v>16</v>
      </c>
      <c r="D9" s="143">
        <f t="shared" ref="D9:D27" si="0">E9+F9+G9</f>
        <v>0</v>
      </c>
      <c r="E9" s="143"/>
      <c r="F9" s="143"/>
      <c r="G9" s="143"/>
    </row>
    <row r="10" s="124" customFormat="1" customHeight="1" spans="1:7">
      <c r="A10" s="145" t="s">
        <v>17</v>
      </c>
      <c r="B10" s="146"/>
      <c r="C10" s="147" t="s">
        <v>18</v>
      </c>
      <c r="D10" s="143">
        <f t="shared" si="0"/>
        <v>0</v>
      </c>
      <c r="E10" s="143"/>
      <c r="F10" s="143"/>
      <c r="G10" s="143"/>
    </row>
    <row r="11" s="124" customFormat="1" customHeight="1" spans="1:7">
      <c r="A11" s="148" t="s">
        <v>19</v>
      </c>
      <c r="B11" s="139"/>
      <c r="C11" s="149" t="s">
        <v>20</v>
      </c>
      <c r="D11" s="143">
        <f t="shared" si="0"/>
        <v>0</v>
      </c>
      <c r="E11" s="143"/>
      <c r="F11" s="143"/>
      <c r="G11" s="143"/>
    </row>
    <row r="12" s="124" customFormat="1" customHeight="1" spans="1:7">
      <c r="A12" s="145" t="s">
        <v>13</v>
      </c>
      <c r="B12" s="150"/>
      <c r="C12" s="147" t="s">
        <v>21</v>
      </c>
      <c r="D12" s="143">
        <f t="shared" si="0"/>
        <v>0</v>
      </c>
      <c r="E12" s="143"/>
      <c r="F12" s="143"/>
      <c r="G12" s="143"/>
    </row>
    <row r="13" s="124" customFormat="1" customHeight="1" spans="1:7">
      <c r="A13" s="145" t="s">
        <v>15</v>
      </c>
      <c r="B13" s="144"/>
      <c r="C13" s="147" t="s">
        <v>22</v>
      </c>
      <c r="D13" s="143">
        <f t="shared" si="0"/>
        <v>81.1827452054794</v>
      </c>
      <c r="E13" s="143">
        <v>81.1827452054794</v>
      </c>
      <c r="F13" s="143"/>
      <c r="G13" s="143"/>
    </row>
    <row r="14" s="124" customFormat="1" customHeight="1" spans="1:13">
      <c r="A14" s="141" t="s">
        <v>17</v>
      </c>
      <c r="B14" s="146"/>
      <c r="C14" s="147" t="s">
        <v>23</v>
      </c>
      <c r="D14" s="143">
        <f t="shared" si="0"/>
        <v>1759.73321780822</v>
      </c>
      <c r="E14" s="143">
        <v>1759.73321780822</v>
      </c>
      <c r="F14" s="143"/>
      <c r="G14" s="143"/>
      <c r="M14" s="161"/>
    </row>
    <row r="15" s="124" customFormat="1" customHeight="1" spans="1:13">
      <c r="A15" s="151"/>
      <c r="B15" s="146"/>
      <c r="C15" s="147" t="s">
        <v>24</v>
      </c>
      <c r="D15" s="143">
        <f t="shared" si="0"/>
        <v>105.36297260274</v>
      </c>
      <c r="E15" s="143">
        <v>105.36297260274</v>
      </c>
      <c r="F15" s="143"/>
      <c r="G15" s="143"/>
      <c r="M15" s="161"/>
    </row>
    <row r="16" s="124" customFormat="1" customHeight="1" spans="1:13">
      <c r="A16" s="151"/>
      <c r="B16" s="146"/>
      <c r="C16" s="147" t="s">
        <v>25</v>
      </c>
      <c r="D16" s="143">
        <f t="shared" si="0"/>
        <v>50</v>
      </c>
      <c r="E16" s="143">
        <v>50</v>
      </c>
      <c r="F16" s="143"/>
      <c r="G16" s="143"/>
      <c r="M16" s="161"/>
    </row>
    <row r="17" s="124" customFormat="1" customHeight="1" spans="1:13">
      <c r="A17" s="151"/>
      <c r="B17" s="146"/>
      <c r="C17" s="147" t="s">
        <v>26</v>
      </c>
      <c r="D17" s="143">
        <f t="shared" si="0"/>
        <v>0</v>
      </c>
      <c r="E17" s="143"/>
      <c r="F17" s="143"/>
      <c r="G17" s="143"/>
      <c r="M17" s="161"/>
    </row>
    <row r="18" s="124" customFormat="1" customHeight="1" spans="1:13">
      <c r="A18" s="151"/>
      <c r="B18" s="146"/>
      <c r="C18" s="147" t="s">
        <v>27</v>
      </c>
      <c r="D18" s="143">
        <f t="shared" si="0"/>
        <v>811.493926027397</v>
      </c>
      <c r="E18" s="143">
        <v>811.493926027397</v>
      </c>
      <c r="F18" s="143"/>
      <c r="G18" s="143"/>
      <c r="M18" s="161"/>
    </row>
    <row r="19" s="124" customFormat="1" customHeight="1" spans="1:13">
      <c r="A19" s="151"/>
      <c r="B19" s="146"/>
      <c r="C19" s="147" t="s">
        <v>28</v>
      </c>
      <c r="D19" s="143">
        <f t="shared" si="0"/>
        <v>0</v>
      </c>
      <c r="E19" s="143"/>
      <c r="F19" s="143"/>
      <c r="G19" s="143"/>
      <c r="M19" s="161"/>
    </row>
    <row r="20" s="124" customFormat="1" customHeight="1" spans="1:13">
      <c r="A20" s="151"/>
      <c r="B20" s="146"/>
      <c r="C20" s="147" t="s">
        <v>29</v>
      </c>
      <c r="D20" s="143">
        <f t="shared" si="0"/>
        <v>0</v>
      </c>
      <c r="E20" s="143"/>
      <c r="F20" s="143"/>
      <c r="G20" s="143"/>
      <c r="M20" s="161"/>
    </row>
    <row r="21" s="124" customFormat="1" customHeight="1" spans="1:13">
      <c r="A21" s="151"/>
      <c r="B21" s="146"/>
      <c r="C21" s="147" t="s">
        <v>30</v>
      </c>
      <c r="D21" s="143">
        <f t="shared" si="0"/>
        <v>0</v>
      </c>
      <c r="E21" s="143"/>
      <c r="F21" s="143"/>
      <c r="G21" s="143"/>
      <c r="M21" s="161"/>
    </row>
    <row r="22" s="124" customFormat="1" customHeight="1" spans="1:13">
      <c r="A22" s="151"/>
      <c r="B22" s="146"/>
      <c r="C22" s="147" t="s">
        <v>31</v>
      </c>
      <c r="D22" s="143">
        <f t="shared" si="0"/>
        <v>0</v>
      </c>
      <c r="E22" s="143"/>
      <c r="F22" s="143"/>
      <c r="G22" s="143"/>
      <c r="M22" s="161"/>
    </row>
    <row r="23" s="124" customFormat="1" customHeight="1" spans="1:13">
      <c r="A23" s="151"/>
      <c r="B23" s="146"/>
      <c r="C23" s="147" t="s">
        <v>32</v>
      </c>
      <c r="D23" s="143">
        <f t="shared" si="0"/>
        <v>0</v>
      </c>
      <c r="E23" s="143"/>
      <c r="F23" s="143"/>
      <c r="G23" s="143"/>
      <c r="M23" s="161"/>
    </row>
    <row r="24" s="124" customFormat="1" customHeight="1" spans="1:7">
      <c r="A24" s="152"/>
      <c r="B24" s="153"/>
      <c r="C24" s="149" t="s">
        <v>33</v>
      </c>
      <c r="D24" s="143">
        <f t="shared" si="0"/>
        <v>73.214</v>
      </c>
      <c r="E24" s="137">
        <v>73.214</v>
      </c>
      <c r="F24" s="137"/>
      <c r="G24" s="137"/>
    </row>
    <row r="25" s="124" customFormat="1" customHeight="1" spans="1:7">
      <c r="A25" s="152"/>
      <c r="B25" s="153"/>
      <c r="C25" s="149" t="s">
        <v>34</v>
      </c>
      <c r="D25" s="143">
        <f t="shared" si="0"/>
        <v>0</v>
      </c>
      <c r="E25" s="137"/>
      <c r="F25" s="137"/>
      <c r="G25" s="137"/>
    </row>
    <row r="26" s="124" customFormat="1" customHeight="1" spans="1:7">
      <c r="A26" s="152"/>
      <c r="B26" s="153"/>
      <c r="C26" s="149" t="s">
        <v>35</v>
      </c>
      <c r="D26" s="143">
        <f t="shared" si="0"/>
        <v>0</v>
      </c>
      <c r="E26" s="137"/>
      <c r="F26" s="137"/>
      <c r="G26" s="137"/>
    </row>
    <row r="27" s="124" customFormat="1" customHeight="1" spans="1:7">
      <c r="A27" s="152"/>
      <c r="B27" s="153"/>
      <c r="C27" s="149" t="s">
        <v>36</v>
      </c>
      <c r="D27" s="143">
        <f t="shared" si="0"/>
        <v>35.2</v>
      </c>
      <c r="E27" s="137">
        <v>35.2</v>
      </c>
      <c r="F27" s="137"/>
      <c r="G27" s="137"/>
    </row>
    <row r="28" s="124" customFormat="1" customHeight="1" spans="1:7">
      <c r="A28" s="152"/>
      <c r="B28" s="153"/>
      <c r="C28" s="154" t="s">
        <v>37</v>
      </c>
      <c r="D28" s="155"/>
      <c r="E28" s="156"/>
      <c r="F28" s="156"/>
      <c r="G28" s="156">
        <f>B10+B14-G7</f>
        <v>0</v>
      </c>
    </row>
    <row r="29" s="124" customFormat="1" customHeight="1" spans="1:7">
      <c r="A29" s="152"/>
      <c r="B29" s="153"/>
      <c r="C29" s="153"/>
      <c r="D29" s="156"/>
      <c r="E29" s="156"/>
      <c r="F29" s="156"/>
      <c r="G29" s="157"/>
    </row>
    <row r="30" s="124" customFormat="1" customHeight="1" spans="1:7">
      <c r="A30" s="148" t="s">
        <v>38</v>
      </c>
      <c r="B30" s="139">
        <v>3770</v>
      </c>
      <c r="C30" s="158" t="s">
        <v>39</v>
      </c>
      <c r="D30" s="139">
        <f>D7</f>
        <v>3770</v>
      </c>
      <c r="E30" s="156">
        <f>E7</f>
        <v>3770</v>
      </c>
      <c r="F30" s="156">
        <f>SUM(F7+F28)</f>
        <v>0</v>
      </c>
      <c r="G30" s="156">
        <f>SUM(G7+G28)</f>
        <v>0</v>
      </c>
    </row>
    <row r="31" customHeight="1" spans="1:6">
      <c r="A31" s="159"/>
      <c r="B31" s="159"/>
      <c r="C31" s="159"/>
      <c r="D31" s="159"/>
      <c r="E31" s="159"/>
      <c r="F31" s="159"/>
    </row>
  </sheetData>
  <mergeCells count="2">
    <mergeCell ref="A5:B5"/>
    <mergeCell ref="C5:G5"/>
  </mergeCells>
  <printOptions horizontalCentered="1"/>
  <pageMargins left="0" right="0" top="0" bottom="0" header="0.499999992490753" footer="0.499999992490753"/>
  <pageSetup paperSize="9" scale="86"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68"/>
  <sheetViews>
    <sheetView workbookViewId="0">
      <selection activeCell="D7" sqref="D7"/>
    </sheetView>
  </sheetViews>
  <sheetFormatPr defaultColWidth="9" defaultRowHeight="13.5"/>
  <cols>
    <col min="1" max="1" width="53.225" style="102" customWidth="1"/>
    <col min="2" max="2" width="20.1333333333333" style="105" customWidth="1"/>
    <col min="3" max="3" width="23.25" style="105" customWidth="1"/>
    <col min="4" max="4" width="24.1333333333333" style="106" customWidth="1"/>
    <col min="5" max="5" width="9.66666666666667" style="102"/>
    <col min="6" max="16373" width="9" style="102"/>
    <col min="16374" max="16384" width="9" style="104"/>
  </cols>
  <sheetData>
    <row r="1" s="102" customFormat="1" spans="1:16384">
      <c r="A1" s="102" t="s">
        <v>40</v>
      </c>
      <c r="B1" s="105"/>
      <c r="C1" s="105"/>
      <c r="D1" s="107"/>
      <c r="XET1" s="104"/>
      <c r="XEU1" s="104"/>
      <c r="XEV1" s="104"/>
      <c r="XEW1" s="104"/>
      <c r="XEX1" s="104"/>
      <c r="XEY1" s="104"/>
      <c r="XEZ1" s="104"/>
      <c r="XFA1" s="104"/>
      <c r="XFB1" s="104"/>
      <c r="XFC1" s="104"/>
      <c r="XFD1" s="104"/>
    </row>
    <row r="2" s="102" customFormat="1" ht="20.25" spans="1:16384">
      <c r="A2" s="108" t="s">
        <v>41</v>
      </c>
      <c r="B2" s="109"/>
      <c r="C2" s="109"/>
      <c r="D2" s="108"/>
      <c r="XET2" s="104"/>
      <c r="XEU2" s="104"/>
      <c r="XEV2" s="104"/>
      <c r="XEW2" s="104"/>
      <c r="XEX2" s="104"/>
      <c r="XEY2" s="104"/>
      <c r="XEZ2" s="104"/>
      <c r="XFA2" s="104"/>
      <c r="XFB2" s="104"/>
      <c r="XFC2" s="104"/>
      <c r="XFD2" s="104"/>
    </row>
    <row r="3" s="102" customFormat="1" spans="1:16384">
      <c r="A3" s="103"/>
      <c r="B3" s="110"/>
      <c r="C3" s="110"/>
      <c r="D3" s="111"/>
      <c r="XET3" s="104"/>
      <c r="XEU3" s="104"/>
      <c r="XEV3" s="104"/>
      <c r="XEW3" s="104"/>
      <c r="XEX3" s="104"/>
      <c r="XEY3" s="104"/>
      <c r="XEZ3" s="104"/>
      <c r="XFA3" s="104"/>
      <c r="XFB3" s="104"/>
      <c r="XFC3" s="104"/>
      <c r="XFD3" s="104"/>
    </row>
    <row r="4" s="102" customFormat="1" spans="1:16384">
      <c r="A4" s="112" t="s">
        <v>42</v>
      </c>
      <c r="B4" s="110"/>
      <c r="C4" s="110"/>
      <c r="D4" s="113" t="s">
        <v>43</v>
      </c>
      <c r="XET4" s="104"/>
      <c r="XEU4" s="104"/>
      <c r="XEV4" s="104"/>
      <c r="XEW4" s="104"/>
      <c r="XEX4" s="104"/>
      <c r="XEY4" s="104"/>
      <c r="XEZ4" s="104"/>
      <c r="XFA4" s="104"/>
      <c r="XFB4" s="104"/>
      <c r="XFC4" s="104"/>
      <c r="XFD4" s="104"/>
    </row>
    <row r="5" s="102" customFormat="1" ht="24" customHeight="1" spans="1:16384">
      <c r="A5" s="114" t="s">
        <v>44</v>
      </c>
      <c r="B5" s="115" t="s">
        <v>7</v>
      </c>
      <c r="C5" s="116" t="s">
        <v>45</v>
      </c>
      <c r="D5" s="117" t="s">
        <v>46</v>
      </c>
      <c r="XET5" s="104"/>
      <c r="XEU5" s="104"/>
      <c r="XEV5" s="104"/>
      <c r="XEW5" s="104"/>
      <c r="XEX5" s="104"/>
      <c r="XEY5" s="104"/>
      <c r="XEZ5" s="104"/>
      <c r="XFA5" s="104"/>
      <c r="XFB5" s="104"/>
      <c r="XFC5" s="104"/>
      <c r="XFD5" s="104"/>
    </row>
    <row r="6" s="102" customFormat="1" ht="17.25" customHeight="1" spans="1:16384">
      <c r="A6" s="118"/>
      <c r="B6" s="119" t="s">
        <v>47</v>
      </c>
      <c r="C6" s="119" t="s">
        <v>48</v>
      </c>
      <c r="D6" s="120" t="s">
        <v>49</v>
      </c>
      <c r="XET6" s="104"/>
      <c r="XEU6" s="104"/>
      <c r="XEV6" s="104"/>
      <c r="XEW6" s="104"/>
      <c r="XEX6" s="104"/>
      <c r="XEY6" s="104"/>
      <c r="XEZ6" s="104"/>
      <c r="XFA6" s="104"/>
      <c r="XFB6" s="104"/>
      <c r="XFC6" s="104"/>
      <c r="XFD6" s="104"/>
    </row>
    <row r="7" s="103" customFormat="1" ht="17.25" customHeight="1" spans="1:4">
      <c r="A7" s="21" t="s">
        <v>50</v>
      </c>
      <c r="B7" s="22">
        <f t="shared" ref="B7:B57" si="0">C7+D7</f>
        <v>3770</v>
      </c>
      <c r="C7" s="22">
        <f>SUM(C8+C23+C26+C41+C48+C51+C61)</f>
        <v>1762.2386</v>
      </c>
      <c r="D7" s="22">
        <f>SUM(D8+D23+D26+D41+D48+D51+D61+D65)</f>
        <v>2007.7614</v>
      </c>
    </row>
    <row r="8" s="103" customFormat="1" ht="17.25" customHeight="1" spans="1:4">
      <c r="A8" s="23" t="s">
        <v>51</v>
      </c>
      <c r="B8" s="22">
        <f t="shared" si="0"/>
        <v>853.813138356163</v>
      </c>
      <c r="C8" s="24">
        <f>SUM(C9+C13+C15+C17+C19+C21)</f>
        <v>832.123138356163</v>
      </c>
      <c r="D8" s="24">
        <f>SUM(D9+D13+D15+D17+D19+D21)</f>
        <v>21.69</v>
      </c>
    </row>
    <row r="9" s="103" customFormat="1" ht="17.25" customHeight="1" spans="1:4">
      <c r="A9" s="23" t="s">
        <v>52</v>
      </c>
      <c r="B9" s="22">
        <f t="shared" si="0"/>
        <v>62.2813726027397</v>
      </c>
      <c r="C9" s="24">
        <f>SUM(C10:C12)</f>
        <v>40.5913726027397</v>
      </c>
      <c r="D9" s="22">
        <f>D10+D11+D12</f>
        <v>21.69</v>
      </c>
    </row>
    <row r="10" s="103" customFormat="1" ht="17.25" customHeight="1" spans="1:4">
      <c r="A10" s="23" t="s">
        <v>53</v>
      </c>
      <c r="B10" s="22">
        <f t="shared" si="0"/>
        <v>40.5913726027397</v>
      </c>
      <c r="C10" s="24">
        <v>40.5913726027397</v>
      </c>
      <c r="D10" s="26"/>
    </row>
    <row r="11" s="103" customFormat="1" ht="17.25" customHeight="1" spans="1:4">
      <c r="A11" s="23" t="s">
        <v>54</v>
      </c>
      <c r="B11" s="22">
        <f t="shared" si="0"/>
        <v>7.6</v>
      </c>
      <c r="C11" s="22"/>
      <c r="D11" s="22">
        <v>7.6</v>
      </c>
    </row>
    <row r="12" s="103" customFormat="1" ht="17.25" customHeight="1" spans="1:4">
      <c r="A12" s="23" t="s">
        <v>55</v>
      </c>
      <c r="B12" s="22">
        <f t="shared" si="0"/>
        <v>14.09</v>
      </c>
      <c r="C12" s="22"/>
      <c r="D12" s="22">
        <v>14.09</v>
      </c>
    </row>
    <row r="13" s="103" customFormat="1" ht="17.25" customHeight="1" spans="1:4">
      <c r="A13" s="23" t="s">
        <v>56</v>
      </c>
      <c r="B13" s="22">
        <f t="shared" si="0"/>
        <v>507.392157534246</v>
      </c>
      <c r="C13" s="22">
        <f>C14</f>
        <v>507.392157534246</v>
      </c>
      <c r="D13" s="22">
        <f>D14</f>
        <v>0</v>
      </c>
    </row>
    <row r="14" s="103" customFormat="1" ht="17.25" customHeight="1" spans="1:4">
      <c r="A14" s="31" t="s">
        <v>57</v>
      </c>
      <c r="B14" s="22">
        <f t="shared" si="0"/>
        <v>507.392157534246</v>
      </c>
      <c r="C14" s="22">
        <v>507.392157534246</v>
      </c>
      <c r="D14" s="26"/>
    </row>
    <row r="15" s="103" customFormat="1" ht="17.25" customHeight="1" spans="1:4">
      <c r="A15" s="31" t="s">
        <v>58</v>
      </c>
      <c r="B15" s="22">
        <f t="shared" si="0"/>
        <v>121.774117808219</v>
      </c>
      <c r="C15" s="22">
        <f>C16</f>
        <v>121.774117808219</v>
      </c>
      <c r="D15" s="22">
        <f>D16</f>
        <v>0</v>
      </c>
    </row>
    <row r="16" s="103" customFormat="1" ht="17.25" customHeight="1" spans="1:4">
      <c r="A16" s="31" t="s">
        <v>59</v>
      </c>
      <c r="B16" s="22">
        <f t="shared" si="0"/>
        <v>121.774117808219</v>
      </c>
      <c r="C16" s="22">
        <v>121.774117808219</v>
      </c>
      <c r="D16" s="26"/>
    </row>
    <row r="17" s="103" customFormat="1" ht="17.25" customHeight="1" spans="1:4">
      <c r="A17" s="31" t="s">
        <v>60</v>
      </c>
      <c r="B17" s="22">
        <f t="shared" si="0"/>
        <v>20.2956863013699</v>
      </c>
      <c r="C17" s="22">
        <f>C18</f>
        <v>20.2956863013699</v>
      </c>
      <c r="D17" s="22">
        <f>D18</f>
        <v>0</v>
      </c>
    </row>
    <row r="18" s="103" customFormat="1" ht="17.25" customHeight="1" spans="1:4">
      <c r="A18" s="31" t="s">
        <v>61</v>
      </c>
      <c r="B18" s="22">
        <f t="shared" si="0"/>
        <v>20.2956863013699</v>
      </c>
      <c r="C18" s="22">
        <v>20.2956863013699</v>
      </c>
      <c r="D18" s="26"/>
    </row>
    <row r="19" s="103" customFormat="1" ht="17.25" customHeight="1" spans="1:4">
      <c r="A19" s="31" t="s">
        <v>62</v>
      </c>
      <c r="B19" s="22">
        <f t="shared" si="0"/>
        <v>20.2956863013699</v>
      </c>
      <c r="C19" s="22">
        <f>C20</f>
        <v>20.2956863013699</v>
      </c>
      <c r="D19" s="22">
        <f>D20</f>
        <v>0</v>
      </c>
    </row>
    <row r="20" s="103" customFormat="1" ht="17.25" customHeight="1" spans="1:4">
      <c r="A20" s="31" t="s">
        <v>63</v>
      </c>
      <c r="B20" s="22">
        <f t="shared" si="0"/>
        <v>20.2956863013699</v>
      </c>
      <c r="C20" s="22">
        <v>20.2956863013699</v>
      </c>
      <c r="D20" s="26"/>
    </row>
    <row r="21" s="103" customFormat="1" ht="17.25" customHeight="1" spans="1:4">
      <c r="A21" s="31" t="s">
        <v>64</v>
      </c>
      <c r="B21" s="22">
        <f t="shared" si="0"/>
        <v>121.774117808219</v>
      </c>
      <c r="C21" s="22">
        <f>C22</f>
        <v>121.774117808219</v>
      </c>
      <c r="D21" s="22">
        <f>D22</f>
        <v>0</v>
      </c>
    </row>
    <row r="22" s="103" customFormat="1" ht="17.25" customHeight="1" spans="1:4">
      <c r="A22" s="31" t="s">
        <v>65</v>
      </c>
      <c r="B22" s="22">
        <f t="shared" si="0"/>
        <v>121.774117808219</v>
      </c>
      <c r="C22" s="22">
        <v>121.774117808219</v>
      </c>
      <c r="D22" s="26"/>
    </row>
    <row r="23" s="103" customFormat="1" ht="17.25" customHeight="1" spans="1:4">
      <c r="A23" s="31" t="s">
        <v>66</v>
      </c>
      <c r="B23" s="22">
        <f t="shared" si="0"/>
        <v>81.1827452054794</v>
      </c>
      <c r="C23" s="22">
        <f>C24</f>
        <v>81.1827452054794</v>
      </c>
      <c r="D23" s="22">
        <f>D24</f>
        <v>0</v>
      </c>
    </row>
    <row r="24" s="103" customFormat="1" ht="17.25" customHeight="1" spans="1:4">
      <c r="A24" s="31" t="s">
        <v>67</v>
      </c>
      <c r="B24" s="22">
        <f t="shared" si="0"/>
        <v>81.1827452054794</v>
      </c>
      <c r="C24" s="22">
        <f>C25</f>
        <v>81.1827452054794</v>
      </c>
      <c r="D24" s="26"/>
    </row>
    <row r="25" s="103" customFormat="1" ht="17.25" customHeight="1" spans="1:4">
      <c r="A25" s="31" t="s">
        <v>68</v>
      </c>
      <c r="B25" s="22">
        <f t="shared" si="0"/>
        <v>81.1827452054794</v>
      </c>
      <c r="C25" s="22">
        <v>81.1827452054794</v>
      </c>
      <c r="D25" s="26"/>
    </row>
    <row r="26" s="103" customFormat="1" ht="17.25" customHeight="1" spans="1:4">
      <c r="A26" s="31" t="s">
        <v>69</v>
      </c>
      <c r="B26" s="22">
        <f t="shared" si="0"/>
        <v>1759.73321780822</v>
      </c>
      <c r="C26" s="22">
        <f>SUM(C27+C29+C31+C35+C36+C37+C40)</f>
        <v>268.202017808219</v>
      </c>
      <c r="D26" s="22">
        <f>SUM(D27+D29+D31+D35+D36+D37+D38+D40)</f>
        <v>1491.5312</v>
      </c>
    </row>
    <row r="27" s="103" customFormat="1" ht="17.25" customHeight="1" spans="1:4">
      <c r="A27" s="31" t="s">
        <v>70</v>
      </c>
      <c r="B27" s="22">
        <f t="shared" si="0"/>
        <v>81.1827452054794</v>
      </c>
      <c r="C27" s="22">
        <f>C28</f>
        <v>81.1827452054794</v>
      </c>
      <c r="D27" s="22">
        <f>D28</f>
        <v>0</v>
      </c>
    </row>
    <row r="28" s="103" customFormat="1" ht="17.25" customHeight="1" spans="1:4">
      <c r="A28" s="31" t="s">
        <v>71</v>
      </c>
      <c r="B28" s="22">
        <f t="shared" si="0"/>
        <v>81.1827452054794</v>
      </c>
      <c r="C28" s="22">
        <v>81.1827452054794</v>
      </c>
      <c r="D28" s="26"/>
    </row>
    <row r="29" s="103" customFormat="1" ht="17.25" customHeight="1" spans="1:4">
      <c r="A29" s="31" t="s">
        <v>72</v>
      </c>
      <c r="B29" s="22">
        <f t="shared" si="0"/>
        <v>40.5913726027397</v>
      </c>
      <c r="C29" s="22">
        <f>C30</f>
        <v>40.5913726027397</v>
      </c>
      <c r="D29" s="22">
        <f>D30</f>
        <v>0</v>
      </c>
    </row>
    <row r="30" s="103" customFormat="1" ht="17.25" customHeight="1" spans="1:4">
      <c r="A30" s="31" t="s">
        <v>73</v>
      </c>
      <c r="B30" s="22">
        <f t="shared" si="0"/>
        <v>40.5913726027397</v>
      </c>
      <c r="C30" s="22">
        <v>40.5913726027397</v>
      </c>
      <c r="D30" s="26"/>
    </row>
    <row r="31" s="103" customFormat="1" ht="17.25" customHeight="1" spans="1:4">
      <c r="A31" s="31" t="s">
        <v>74</v>
      </c>
      <c r="B31" s="22">
        <f t="shared" si="0"/>
        <v>146.4279</v>
      </c>
      <c r="C31" s="22">
        <f>C32+C33+C34</f>
        <v>146.4279</v>
      </c>
      <c r="D31" s="22">
        <f>D32+D33+D34</f>
        <v>0</v>
      </c>
    </row>
    <row r="32" s="103" customFormat="1" ht="17.25" customHeight="1" spans="1:4">
      <c r="A32" s="31" t="s">
        <v>75</v>
      </c>
      <c r="B32" s="22">
        <f t="shared" si="0"/>
        <v>0</v>
      </c>
      <c r="C32" s="22"/>
      <c r="D32" s="26"/>
    </row>
    <row r="33" s="103" customFormat="1" ht="17.25" customHeight="1" spans="1:4">
      <c r="A33" s="31" t="s">
        <v>76</v>
      </c>
      <c r="B33" s="22">
        <f t="shared" si="0"/>
        <v>97.6186</v>
      </c>
      <c r="C33" s="22">
        <v>97.6186</v>
      </c>
      <c r="D33" s="26"/>
    </row>
    <row r="34" s="103" customFormat="1" ht="17.25" customHeight="1" spans="1:4">
      <c r="A34" s="23" t="s">
        <v>77</v>
      </c>
      <c r="B34" s="22">
        <f t="shared" si="0"/>
        <v>48.8093</v>
      </c>
      <c r="C34" s="22">
        <v>48.8093</v>
      </c>
      <c r="D34" s="26"/>
    </row>
    <row r="35" s="103" customFormat="1" ht="17.25" customHeight="1" spans="1:4">
      <c r="A35" s="23" t="s">
        <v>78</v>
      </c>
      <c r="B35" s="22">
        <f t="shared" si="0"/>
        <v>232.9268</v>
      </c>
      <c r="C35" s="22"/>
      <c r="D35" s="22">
        <v>232.9268</v>
      </c>
    </row>
    <row r="36" s="103" customFormat="1" ht="17.25" customHeight="1" spans="1:16373">
      <c r="A36" s="23" t="s">
        <v>79</v>
      </c>
      <c r="B36" s="22">
        <f t="shared" si="0"/>
        <v>940.6408</v>
      </c>
      <c r="C36" s="22"/>
      <c r="D36" s="22">
        <v>940.6408</v>
      </c>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c r="CY36" s="102"/>
      <c r="CZ36" s="102"/>
      <c r="DA36" s="102"/>
      <c r="DB36" s="102"/>
      <c r="DC36" s="102"/>
      <c r="DD36" s="102"/>
      <c r="DE36" s="102"/>
      <c r="DF36" s="102"/>
      <c r="DG36" s="102"/>
      <c r="DH36" s="102"/>
      <c r="DI36" s="102"/>
      <c r="DJ36" s="102"/>
      <c r="DK36" s="102"/>
      <c r="DL36" s="102"/>
      <c r="DM36" s="102"/>
      <c r="DN36" s="102"/>
      <c r="DO36" s="102"/>
      <c r="DP36" s="102"/>
      <c r="DQ36" s="102"/>
      <c r="DR36" s="102"/>
      <c r="DS36" s="102"/>
      <c r="DT36" s="102"/>
      <c r="DU36" s="102"/>
      <c r="DV36" s="102"/>
      <c r="DW36" s="102"/>
      <c r="DX36" s="102"/>
      <c r="DY36" s="102"/>
      <c r="DZ36" s="102"/>
      <c r="EA36" s="102"/>
      <c r="EB36" s="102"/>
      <c r="EC36" s="102"/>
      <c r="ED36" s="102"/>
      <c r="EE36" s="102"/>
      <c r="EF36" s="102"/>
      <c r="EG36" s="102"/>
      <c r="EH36" s="102"/>
      <c r="EI36" s="102"/>
      <c r="EJ36" s="102"/>
      <c r="EK36" s="102"/>
      <c r="EL36" s="102"/>
      <c r="EM36" s="102"/>
      <c r="EN36" s="102"/>
      <c r="EO36" s="102"/>
      <c r="EP36" s="102"/>
      <c r="EQ36" s="102"/>
      <c r="ER36" s="102"/>
      <c r="ES36" s="102"/>
      <c r="ET36" s="102"/>
      <c r="EU36" s="102"/>
      <c r="EV36" s="102"/>
      <c r="EW36" s="102"/>
      <c r="EX36" s="102"/>
      <c r="EY36" s="102"/>
      <c r="EZ36" s="102"/>
      <c r="FA36" s="102"/>
      <c r="FB36" s="102"/>
      <c r="FC36" s="102"/>
      <c r="FD36" s="102"/>
      <c r="FE36" s="102"/>
      <c r="FF36" s="102"/>
      <c r="FG36" s="102"/>
      <c r="FH36" s="102"/>
      <c r="FI36" s="102"/>
      <c r="FJ36" s="102"/>
      <c r="FK36" s="102"/>
      <c r="FL36" s="102"/>
      <c r="FM36" s="102"/>
      <c r="FN36" s="102"/>
      <c r="FO36" s="102"/>
      <c r="FP36" s="102"/>
      <c r="FQ36" s="102"/>
      <c r="FR36" s="102"/>
      <c r="FS36" s="102"/>
      <c r="FT36" s="102"/>
      <c r="FU36" s="102"/>
      <c r="FV36" s="102"/>
      <c r="FW36" s="102"/>
      <c r="FX36" s="102"/>
      <c r="FY36" s="102"/>
      <c r="FZ36" s="102"/>
      <c r="GA36" s="102"/>
      <c r="GB36" s="102"/>
      <c r="GC36" s="102"/>
      <c r="GD36" s="102"/>
      <c r="GE36" s="102"/>
      <c r="GF36" s="102"/>
      <c r="GG36" s="102"/>
      <c r="GH36" s="102"/>
      <c r="GI36" s="102"/>
      <c r="GJ36" s="102"/>
      <c r="GK36" s="102"/>
      <c r="GL36" s="102"/>
      <c r="GM36" s="102"/>
      <c r="GN36" s="102"/>
      <c r="GO36" s="102"/>
      <c r="GP36" s="102"/>
      <c r="GQ36" s="102"/>
      <c r="GR36" s="102"/>
      <c r="GS36" s="102"/>
      <c r="GT36" s="102"/>
      <c r="GU36" s="102"/>
      <c r="GV36" s="102"/>
      <c r="GW36" s="102"/>
      <c r="GX36" s="102"/>
      <c r="GY36" s="102"/>
      <c r="GZ36" s="102"/>
      <c r="HA36" s="102"/>
      <c r="HB36" s="102"/>
      <c r="HC36" s="102"/>
      <c r="HD36" s="102"/>
      <c r="HE36" s="102"/>
      <c r="HF36" s="102"/>
      <c r="HG36" s="102"/>
      <c r="HH36" s="102"/>
      <c r="HI36" s="102"/>
      <c r="HJ36" s="102"/>
      <c r="HK36" s="102"/>
      <c r="HL36" s="102"/>
      <c r="HM36" s="102"/>
      <c r="HN36" s="102"/>
      <c r="HO36" s="102"/>
      <c r="HP36" s="102"/>
      <c r="HQ36" s="102"/>
      <c r="HR36" s="102"/>
      <c r="HS36" s="102"/>
      <c r="HT36" s="102"/>
      <c r="HU36" s="102"/>
      <c r="HV36" s="102"/>
      <c r="HW36" s="102"/>
      <c r="HX36" s="102"/>
      <c r="HY36" s="102"/>
      <c r="HZ36" s="102"/>
      <c r="IA36" s="102"/>
      <c r="IB36" s="102"/>
      <c r="IC36" s="102"/>
      <c r="ID36" s="102"/>
      <c r="IE36" s="102"/>
      <c r="IF36" s="102"/>
      <c r="IG36" s="102"/>
      <c r="IH36" s="102"/>
      <c r="II36" s="102"/>
      <c r="IJ36" s="102"/>
      <c r="IK36" s="102"/>
      <c r="IL36" s="102"/>
      <c r="IM36" s="102"/>
      <c r="IN36" s="102"/>
      <c r="IO36" s="102"/>
      <c r="IP36" s="102"/>
      <c r="IQ36" s="102"/>
      <c r="IR36" s="102"/>
      <c r="IS36" s="102"/>
      <c r="IT36" s="102"/>
      <c r="IU36" s="102"/>
      <c r="IV36" s="102"/>
      <c r="IW36" s="102"/>
      <c r="IX36" s="102"/>
      <c r="IY36" s="102"/>
      <c r="IZ36" s="102"/>
      <c r="JA36" s="102"/>
      <c r="JB36" s="102"/>
      <c r="JC36" s="102"/>
      <c r="JD36" s="102"/>
      <c r="JE36" s="102"/>
      <c r="JF36" s="102"/>
      <c r="JG36" s="102"/>
      <c r="JH36" s="102"/>
      <c r="JI36" s="102"/>
      <c r="JJ36" s="102"/>
      <c r="JK36" s="102"/>
      <c r="JL36" s="102"/>
      <c r="JM36" s="102"/>
      <c r="JN36" s="102"/>
      <c r="JO36" s="102"/>
      <c r="JP36" s="102"/>
      <c r="JQ36" s="102"/>
      <c r="JR36" s="102"/>
      <c r="JS36" s="102"/>
      <c r="JT36" s="102"/>
      <c r="JU36" s="102"/>
      <c r="JV36" s="102"/>
      <c r="JW36" s="102"/>
      <c r="JX36" s="102"/>
      <c r="JY36" s="102"/>
      <c r="JZ36" s="102"/>
      <c r="KA36" s="102"/>
      <c r="KB36" s="102"/>
      <c r="KC36" s="102"/>
      <c r="KD36" s="102"/>
      <c r="KE36" s="102"/>
      <c r="KF36" s="102"/>
      <c r="KG36" s="102"/>
      <c r="KH36" s="102"/>
      <c r="KI36" s="102"/>
      <c r="KJ36" s="102"/>
      <c r="KK36" s="102"/>
      <c r="KL36" s="102"/>
      <c r="KM36" s="102"/>
      <c r="KN36" s="102"/>
      <c r="KO36" s="102"/>
      <c r="KP36" s="102"/>
      <c r="KQ36" s="102"/>
      <c r="KR36" s="102"/>
      <c r="KS36" s="102"/>
      <c r="KT36" s="102"/>
      <c r="KU36" s="102"/>
      <c r="KV36" s="102"/>
      <c r="KW36" s="102"/>
      <c r="KX36" s="102"/>
      <c r="KY36" s="102"/>
      <c r="KZ36" s="102"/>
      <c r="LA36" s="102"/>
      <c r="LB36" s="102"/>
      <c r="LC36" s="102"/>
      <c r="LD36" s="102"/>
      <c r="LE36" s="102"/>
      <c r="LF36" s="102"/>
      <c r="LG36" s="102"/>
      <c r="LH36" s="102"/>
      <c r="LI36" s="102"/>
      <c r="LJ36" s="102"/>
      <c r="LK36" s="102"/>
      <c r="LL36" s="102"/>
      <c r="LM36" s="102"/>
      <c r="LN36" s="102"/>
      <c r="LO36" s="102"/>
      <c r="LP36" s="102"/>
      <c r="LQ36" s="102"/>
      <c r="LR36" s="102"/>
      <c r="LS36" s="102"/>
      <c r="LT36" s="102"/>
      <c r="LU36" s="102"/>
      <c r="LV36" s="102"/>
      <c r="LW36" s="102"/>
      <c r="LX36" s="102"/>
      <c r="LY36" s="102"/>
      <c r="LZ36" s="102"/>
      <c r="MA36" s="102"/>
      <c r="MB36" s="102"/>
      <c r="MC36" s="102"/>
      <c r="MD36" s="102"/>
      <c r="ME36" s="102"/>
      <c r="MF36" s="102"/>
      <c r="MG36" s="102"/>
      <c r="MH36" s="102"/>
      <c r="MI36" s="102"/>
      <c r="MJ36" s="102"/>
      <c r="MK36" s="102"/>
      <c r="ML36" s="102"/>
      <c r="MM36" s="102"/>
      <c r="MN36" s="102"/>
      <c r="MO36" s="102"/>
      <c r="MP36" s="102"/>
      <c r="MQ36" s="102"/>
      <c r="MR36" s="102"/>
      <c r="MS36" s="102"/>
      <c r="MT36" s="102"/>
      <c r="MU36" s="102"/>
      <c r="MV36" s="102"/>
      <c r="MW36" s="102"/>
      <c r="MX36" s="102"/>
      <c r="MY36" s="102"/>
      <c r="MZ36" s="102"/>
      <c r="NA36" s="102"/>
      <c r="NB36" s="102"/>
      <c r="NC36" s="102"/>
      <c r="ND36" s="102"/>
      <c r="NE36" s="102"/>
      <c r="NF36" s="102"/>
      <c r="NG36" s="102"/>
      <c r="NH36" s="102"/>
      <c r="NI36" s="102"/>
      <c r="NJ36" s="102"/>
      <c r="NK36" s="102"/>
      <c r="NL36" s="102"/>
      <c r="NM36" s="102"/>
      <c r="NN36" s="102"/>
      <c r="NO36" s="102"/>
      <c r="NP36" s="102"/>
      <c r="NQ36" s="102"/>
      <c r="NR36" s="102"/>
      <c r="NS36" s="102"/>
      <c r="NT36" s="102"/>
      <c r="NU36" s="102"/>
      <c r="NV36" s="102"/>
      <c r="NW36" s="102"/>
      <c r="NX36" s="102"/>
      <c r="NY36" s="102"/>
      <c r="NZ36" s="102"/>
      <c r="OA36" s="102"/>
      <c r="OB36" s="102"/>
      <c r="OC36" s="102"/>
      <c r="OD36" s="102"/>
      <c r="OE36" s="102"/>
      <c r="OF36" s="102"/>
      <c r="OG36" s="102"/>
      <c r="OH36" s="102"/>
      <c r="OI36" s="102"/>
      <c r="OJ36" s="102"/>
      <c r="OK36" s="102"/>
      <c r="OL36" s="102"/>
      <c r="OM36" s="102"/>
      <c r="ON36" s="102"/>
      <c r="OO36" s="102"/>
      <c r="OP36" s="102"/>
      <c r="OQ36" s="102"/>
      <c r="OR36" s="102"/>
      <c r="OS36" s="102"/>
      <c r="OT36" s="102"/>
      <c r="OU36" s="102"/>
      <c r="OV36" s="102"/>
      <c r="OW36" s="102"/>
      <c r="OX36" s="102"/>
      <c r="OY36" s="102"/>
      <c r="OZ36" s="102"/>
      <c r="PA36" s="102"/>
      <c r="PB36" s="102"/>
      <c r="PC36" s="102"/>
      <c r="PD36" s="102"/>
      <c r="PE36" s="102"/>
      <c r="PF36" s="102"/>
      <c r="PG36" s="102"/>
      <c r="PH36" s="102"/>
      <c r="PI36" s="102"/>
      <c r="PJ36" s="102"/>
      <c r="PK36" s="102"/>
      <c r="PL36" s="102"/>
      <c r="PM36" s="102"/>
      <c r="PN36" s="102"/>
      <c r="PO36" s="102"/>
      <c r="PP36" s="102"/>
      <c r="PQ36" s="102"/>
      <c r="PR36" s="102"/>
      <c r="PS36" s="102"/>
      <c r="PT36" s="102"/>
      <c r="PU36" s="102"/>
      <c r="PV36" s="102"/>
      <c r="PW36" s="102"/>
      <c r="PX36" s="102"/>
      <c r="PY36" s="102"/>
      <c r="PZ36" s="102"/>
      <c r="QA36" s="102"/>
      <c r="QB36" s="102"/>
      <c r="QC36" s="102"/>
      <c r="QD36" s="102"/>
      <c r="QE36" s="102"/>
      <c r="QF36" s="102"/>
      <c r="QG36" s="102"/>
      <c r="QH36" s="102"/>
      <c r="QI36" s="102"/>
      <c r="QJ36" s="102"/>
      <c r="QK36" s="102"/>
      <c r="QL36" s="102"/>
      <c r="QM36" s="102"/>
      <c r="QN36" s="102"/>
      <c r="QO36" s="102"/>
      <c r="QP36" s="102"/>
      <c r="QQ36" s="102"/>
      <c r="QR36" s="102"/>
      <c r="QS36" s="102"/>
      <c r="QT36" s="102"/>
      <c r="QU36" s="102"/>
      <c r="QV36" s="102"/>
      <c r="QW36" s="102"/>
      <c r="QX36" s="102"/>
      <c r="QY36" s="102"/>
      <c r="QZ36" s="102"/>
      <c r="RA36" s="102"/>
      <c r="RB36" s="102"/>
      <c r="RC36" s="102"/>
      <c r="RD36" s="102"/>
      <c r="RE36" s="102"/>
      <c r="RF36" s="102"/>
      <c r="RG36" s="102"/>
      <c r="RH36" s="102"/>
      <c r="RI36" s="102"/>
      <c r="RJ36" s="102"/>
      <c r="RK36" s="102"/>
      <c r="RL36" s="102"/>
      <c r="RM36" s="102"/>
      <c r="RN36" s="102"/>
      <c r="RO36" s="102"/>
      <c r="RP36" s="102"/>
      <c r="RQ36" s="102"/>
      <c r="RR36" s="102"/>
      <c r="RS36" s="102"/>
      <c r="RT36" s="102"/>
      <c r="RU36" s="102"/>
      <c r="RV36" s="102"/>
      <c r="RW36" s="102"/>
      <c r="RX36" s="102"/>
      <c r="RY36" s="102"/>
      <c r="RZ36" s="102"/>
      <c r="SA36" s="102"/>
      <c r="SB36" s="102"/>
      <c r="SC36" s="102"/>
      <c r="SD36" s="102"/>
      <c r="SE36" s="102"/>
      <c r="SF36" s="102"/>
      <c r="SG36" s="102"/>
      <c r="SH36" s="102"/>
      <c r="SI36" s="102"/>
      <c r="SJ36" s="102"/>
      <c r="SK36" s="102"/>
      <c r="SL36" s="102"/>
      <c r="SM36" s="102"/>
      <c r="SN36" s="102"/>
      <c r="SO36" s="102"/>
      <c r="SP36" s="102"/>
      <c r="SQ36" s="102"/>
      <c r="SR36" s="102"/>
      <c r="SS36" s="102"/>
      <c r="ST36" s="102"/>
      <c r="SU36" s="102"/>
      <c r="SV36" s="102"/>
      <c r="SW36" s="102"/>
      <c r="SX36" s="102"/>
      <c r="SY36" s="102"/>
      <c r="SZ36" s="102"/>
      <c r="TA36" s="102"/>
      <c r="TB36" s="102"/>
      <c r="TC36" s="102"/>
      <c r="TD36" s="102"/>
      <c r="TE36" s="102"/>
      <c r="TF36" s="102"/>
      <c r="TG36" s="102"/>
      <c r="TH36" s="102"/>
      <c r="TI36" s="102"/>
      <c r="TJ36" s="102"/>
      <c r="TK36" s="102"/>
      <c r="TL36" s="102"/>
      <c r="TM36" s="102"/>
      <c r="TN36" s="102"/>
      <c r="TO36" s="102"/>
      <c r="TP36" s="102"/>
      <c r="TQ36" s="102"/>
      <c r="TR36" s="102"/>
      <c r="TS36" s="102"/>
      <c r="TT36" s="102"/>
      <c r="TU36" s="102"/>
      <c r="TV36" s="102"/>
      <c r="TW36" s="102"/>
      <c r="TX36" s="102"/>
      <c r="TY36" s="102"/>
      <c r="TZ36" s="102"/>
      <c r="UA36" s="102"/>
      <c r="UB36" s="102"/>
      <c r="UC36" s="102"/>
      <c r="UD36" s="102"/>
      <c r="UE36" s="102"/>
      <c r="UF36" s="102"/>
      <c r="UG36" s="102"/>
      <c r="UH36" s="102"/>
      <c r="UI36" s="102"/>
      <c r="UJ36" s="102"/>
      <c r="UK36" s="102"/>
      <c r="UL36" s="102"/>
      <c r="UM36" s="102"/>
      <c r="UN36" s="102"/>
      <c r="UO36" s="102"/>
      <c r="UP36" s="102"/>
      <c r="UQ36" s="102"/>
      <c r="UR36" s="102"/>
      <c r="US36" s="102"/>
      <c r="UT36" s="102"/>
      <c r="UU36" s="102"/>
      <c r="UV36" s="102"/>
      <c r="UW36" s="102"/>
      <c r="UX36" s="102"/>
      <c r="UY36" s="102"/>
      <c r="UZ36" s="102"/>
      <c r="VA36" s="102"/>
      <c r="VB36" s="102"/>
      <c r="VC36" s="102"/>
      <c r="VD36" s="102"/>
      <c r="VE36" s="102"/>
      <c r="VF36" s="102"/>
      <c r="VG36" s="102"/>
      <c r="VH36" s="102"/>
      <c r="VI36" s="102"/>
      <c r="VJ36" s="102"/>
      <c r="VK36" s="102"/>
      <c r="VL36" s="102"/>
      <c r="VM36" s="102"/>
      <c r="VN36" s="102"/>
      <c r="VO36" s="102"/>
      <c r="VP36" s="102"/>
      <c r="VQ36" s="102"/>
      <c r="VR36" s="102"/>
      <c r="VS36" s="102"/>
      <c r="VT36" s="102"/>
      <c r="VU36" s="102"/>
      <c r="VV36" s="102"/>
      <c r="VW36" s="102"/>
      <c r="VX36" s="102"/>
      <c r="VY36" s="102"/>
      <c r="VZ36" s="102"/>
      <c r="WA36" s="102"/>
      <c r="WB36" s="102"/>
      <c r="WC36" s="102"/>
      <c r="WD36" s="102"/>
      <c r="WE36" s="102"/>
      <c r="WF36" s="102"/>
      <c r="WG36" s="102"/>
      <c r="WH36" s="102"/>
      <c r="WI36" s="102"/>
      <c r="WJ36" s="102"/>
      <c r="WK36" s="102"/>
      <c r="WL36" s="102"/>
      <c r="WM36" s="102"/>
      <c r="WN36" s="102"/>
      <c r="WO36" s="102"/>
      <c r="WP36" s="102"/>
      <c r="WQ36" s="102"/>
      <c r="WR36" s="102"/>
      <c r="WS36" s="102"/>
      <c r="WT36" s="102"/>
      <c r="WU36" s="102"/>
      <c r="WV36" s="102"/>
      <c r="WW36" s="102"/>
      <c r="WX36" s="102"/>
      <c r="WY36" s="102"/>
      <c r="WZ36" s="102"/>
      <c r="XA36" s="102"/>
      <c r="XB36" s="102"/>
      <c r="XC36" s="102"/>
      <c r="XD36" s="102"/>
      <c r="XE36" s="102"/>
      <c r="XF36" s="102"/>
      <c r="XG36" s="102"/>
      <c r="XH36" s="102"/>
      <c r="XI36" s="102"/>
      <c r="XJ36" s="102"/>
      <c r="XK36" s="102"/>
      <c r="XL36" s="102"/>
      <c r="XM36" s="102"/>
      <c r="XN36" s="102"/>
      <c r="XO36" s="102"/>
      <c r="XP36" s="102"/>
      <c r="XQ36" s="102"/>
      <c r="XR36" s="102"/>
      <c r="XS36" s="102"/>
      <c r="XT36" s="102"/>
      <c r="XU36" s="102"/>
      <c r="XV36" s="102"/>
      <c r="XW36" s="102"/>
      <c r="XX36" s="102"/>
      <c r="XY36" s="102"/>
      <c r="XZ36" s="102"/>
      <c r="YA36" s="102"/>
      <c r="YB36" s="102"/>
      <c r="YC36" s="102"/>
      <c r="YD36" s="102"/>
      <c r="YE36" s="102"/>
      <c r="YF36" s="102"/>
      <c r="YG36" s="102"/>
      <c r="YH36" s="102"/>
      <c r="YI36" s="102"/>
      <c r="YJ36" s="102"/>
      <c r="YK36" s="102"/>
      <c r="YL36" s="102"/>
      <c r="YM36" s="102"/>
      <c r="YN36" s="102"/>
      <c r="YO36" s="102"/>
      <c r="YP36" s="102"/>
      <c r="YQ36" s="102"/>
      <c r="YR36" s="102"/>
      <c r="YS36" s="102"/>
      <c r="YT36" s="102"/>
      <c r="YU36" s="102"/>
      <c r="YV36" s="102"/>
      <c r="YW36" s="102"/>
      <c r="YX36" s="102"/>
      <c r="YY36" s="102"/>
      <c r="YZ36" s="102"/>
      <c r="ZA36" s="102"/>
      <c r="ZB36" s="102"/>
      <c r="ZC36" s="102"/>
      <c r="ZD36" s="102"/>
      <c r="ZE36" s="102"/>
      <c r="ZF36" s="102"/>
      <c r="ZG36" s="102"/>
      <c r="ZH36" s="102"/>
      <c r="ZI36" s="102"/>
      <c r="ZJ36" s="102"/>
      <c r="ZK36" s="102"/>
      <c r="ZL36" s="102"/>
      <c r="ZM36" s="102"/>
      <c r="ZN36" s="102"/>
      <c r="ZO36" s="102"/>
      <c r="ZP36" s="102"/>
      <c r="ZQ36" s="102"/>
      <c r="ZR36" s="102"/>
      <c r="ZS36" s="102"/>
      <c r="ZT36" s="102"/>
      <c r="ZU36" s="102"/>
      <c r="ZV36" s="102"/>
      <c r="ZW36" s="102"/>
      <c r="ZX36" s="102"/>
      <c r="ZY36" s="102"/>
      <c r="ZZ36" s="102"/>
      <c r="AAA36" s="102"/>
      <c r="AAB36" s="102"/>
      <c r="AAC36" s="102"/>
      <c r="AAD36" s="102"/>
      <c r="AAE36" s="102"/>
      <c r="AAF36" s="102"/>
      <c r="AAG36" s="102"/>
      <c r="AAH36" s="102"/>
      <c r="AAI36" s="102"/>
      <c r="AAJ36" s="102"/>
      <c r="AAK36" s="102"/>
      <c r="AAL36" s="102"/>
      <c r="AAM36" s="102"/>
      <c r="AAN36" s="102"/>
      <c r="AAO36" s="102"/>
      <c r="AAP36" s="102"/>
      <c r="AAQ36" s="102"/>
      <c r="AAR36" s="102"/>
      <c r="AAS36" s="102"/>
      <c r="AAT36" s="102"/>
      <c r="AAU36" s="102"/>
      <c r="AAV36" s="102"/>
      <c r="AAW36" s="102"/>
      <c r="AAX36" s="102"/>
      <c r="AAY36" s="102"/>
      <c r="AAZ36" s="102"/>
      <c r="ABA36" s="102"/>
      <c r="ABB36" s="102"/>
      <c r="ABC36" s="102"/>
      <c r="ABD36" s="102"/>
      <c r="ABE36" s="102"/>
      <c r="ABF36" s="102"/>
      <c r="ABG36" s="102"/>
      <c r="ABH36" s="102"/>
      <c r="ABI36" s="102"/>
      <c r="ABJ36" s="102"/>
      <c r="ABK36" s="102"/>
      <c r="ABL36" s="102"/>
      <c r="ABM36" s="102"/>
      <c r="ABN36" s="102"/>
      <c r="ABO36" s="102"/>
      <c r="ABP36" s="102"/>
      <c r="ABQ36" s="102"/>
      <c r="ABR36" s="102"/>
      <c r="ABS36" s="102"/>
      <c r="ABT36" s="102"/>
      <c r="ABU36" s="102"/>
      <c r="ABV36" s="102"/>
      <c r="ABW36" s="102"/>
      <c r="ABX36" s="102"/>
      <c r="ABY36" s="102"/>
      <c r="ABZ36" s="102"/>
      <c r="ACA36" s="102"/>
      <c r="ACB36" s="102"/>
      <c r="ACC36" s="102"/>
      <c r="ACD36" s="102"/>
      <c r="ACE36" s="102"/>
      <c r="ACF36" s="102"/>
      <c r="ACG36" s="102"/>
      <c r="ACH36" s="102"/>
      <c r="ACI36" s="102"/>
      <c r="ACJ36" s="102"/>
      <c r="ACK36" s="102"/>
      <c r="ACL36" s="102"/>
      <c r="ACM36" s="102"/>
      <c r="ACN36" s="102"/>
      <c r="ACO36" s="102"/>
      <c r="ACP36" s="102"/>
      <c r="ACQ36" s="102"/>
      <c r="ACR36" s="102"/>
      <c r="ACS36" s="102"/>
      <c r="ACT36" s="102"/>
      <c r="ACU36" s="102"/>
      <c r="ACV36" s="102"/>
      <c r="ACW36" s="102"/>
      <c r="ACX36" s="102"/>
      <c r="ACY36" s="102"/>
      <c r="ACZ36" s="102"/>
      <c r="ADA36" s="102"/>
      <c r="ADB36" s="102"/>
      <c r="ADC36" s="102"/>
      <c r="ADD36" s="102"/>
      <c r="ADE36" s="102"/>
      <c r="ADF36" s="102"/>
      <c r="ADG36" s="102"/>
      <c r="ADH36" s="102"/>
      <c r="ADI36" s="102"/>
      <c r="ADJ36" s="102"/>
      <c r="ADK36" s="102"/>
      <c r="ADL36" s="102"/>
      <c r="ADM36" s="102"/>
      <c r="ADN36" s="102"/>
      <c r="ADO36" s="102"/>
      <c r="ADP36" s="102"/>
      <c r="ADQ36" s="102"/>
      <c r="ADR36" s="102"/>
      <c r="ADS36" s="102"/>
      <c r="ADT36" s="102"/>
      <c r="ADU36" s="102"/>
      <c r="ADV36" s="102"/>
      <c r="ADW36" s="102"/>
      <c r="ADX36" s="102"/>
      <c r="ADY36" s="102"/>
      <c r="ADZ36" s="102"/>
      <c r="AEA36" s="102"/>
      <c r="AEB36" s="102"/>
      <c r="AEC36" s="102"/>
      <c r="AED36" s="102"/>
      <c r="AEE36" s="102"/>
      <c r="AEF36" s="102"/>
      <c r="AEG36" s="102"/>
      <c r="AEH36" s="102"/>
      <c r="AEI36" s="102"/>
      <c r="AEJ36" s="102"/>
      <c r="AEK36" s="102"/>
      <c r="AEL36" s="102"/>
      <c r="AEM36" s="102"/>
      <c r="AEN36" s="102"/>
      <c r="AEO36" s="102"/>
      <c r="AEP36" s="102"/>
      <c r="AEQ36" s="102"/>
      <c r="AER36" s="102"/>
      <c r="AES36" s="102"/>
      <c r="AET36" s="102"/>
      <c r="AEU36" s="102"/>
      <c r="AEV36" s="102"/>
      <c r="AEW36" s="102"/>
      <c r="AEX36" s="102"/>
      <c r="AEY36" s="102"/>
      <c r="AEZ36" s="102"/>
      <c r="AFA36" s="102"/>
      <c r="AFB36" s="102"/>
      <c r="AFC36" s="102"/>
      <c r="AFD36" s="102"/>
      <c r="AFE36" s="102"/>
      <c r="AFF36" s="102"/>
      <c r="AFG36" s="102"/>
      <c r="AFH36" s="102"/>
      <c r="AFI36" s="102"/>
      <c r="AFJ36" s="102"/>
      <c r="AFK36" s="102"/>
      <c r="AFL36" s="102"/>
      <c r="AFM36" s="102"/>
      <c r="AFN36" s="102"/>
      <c r="AFO36" s="102"/>
      <c r="AFP36" s="102"/>
      <c r="AFQ36" s="102"/>
      <c r="AFR36" s="102"/>
      <c r="AFS36" s="102"/>
      <c r="AFT36" s="102"/>
      <c r="AFU36" s="102"/>
      <c r="AFV36" s="102"/>
      <c r="AFW36" s="102"/>
      <c r="AFX36" s="102"/>
      <c r="AFY36" s="102"/>
      <c r="AFZ36" s="102"/>
      <c r="AGA36" s="102"/>
      <c r="AGB36" s="102"/>
      <c r="AGC36" s="102"/>
      <c r="AGD36" s="102"/>
      <c r="AGE36" s="102"/>
      <c r="AGF36" s="102"/>
      <c r="AGG36" s="102"/>
      <c r="AGH36" s="102"/>
      <c r="AGI36" s="102"/>
      <c r="AGJ36" s="102"/>
      <c r="AGK36" s="102"/>
      <c r="AGL36" s="102"/>
      <c r="AGM36" s="102"/>
      <c r="AGN36" s="102"/>
      <c r="AGO36" s="102"/>
      <c r="AGP36" s="102"/>
      <c r="AGQ36" s="102"/>
      <c r="AGR36" s="102"/>
      <c r="AGS36" s="102"/>
      <c r="AGT36" s="102"/>
      <c r="AGU36" s="102"/>
      <c r="AGV36" s="102"/>
      <c r="AGW36" s="102"/>
      <c r="AGX36" s="102"/>
      <c r="AGY36" s="102"/>
      <c r="AGZ36" s="102"/>
      <c r="AHA36" s="102"/>
      <c r="AHB36" s="102"/>
      <c r="AHC36" s="102"/>
      <c r="AHD36" s="102"/>
      <c r="AHE36" s="102"/>
      <c r="AHF36" s="102"/>
      <c r="AHG36" s="102"/>
      <c r="AHH36" s="102"/>
      <c r="AHI36" s="102"/>
      <c r="AHJ36" s="102"/>
      <c r="AHK36" s="102"/>
      <c r="AHL36" s="102"/>
      <c r="AHM36" s="102"/>
      <c r="AHN36" s="102"/>
      <c r="AHO36" s="102"/>
      <c r="AHP36" s="102"/>
      <c r="AHQ36" s="102"/>
      <c r="AHR36" s="102"/>
      <c r="AHS36" s="102"/>
      <c r="AHT36" s="102"/>
      <c r="AHU36" s="102"/>
      <c r="AHV36" s="102"/>
      <c r="AHW36" s="102"/>
      <c r="AHX36" s="102"/>
      <c r="AHY36" s="102"/>
      <c r="AHZ36" s="102"/>
      <c r="AIA36" s="102"/>
      <c r="AIB36" s="102"/>
      <c r="AIC36" s="102"/>
      <c r="AID36" s="102"/>
      <c r="AIE36" s="102"/>
      <c r="AIF36" s="102"/>
      <c r="AIG36" s="102"/>
      <c r="AIH36" s="102"/>
      <c r="AII36" s="102"/>
      <c r="AIJ36" s="102"/>
      <c r="AIK36" s="102"/>
      <c r="AIL36" s="102"/>
      <c r="AIM36" s="102"/>
      <c r="AIN36" s="102"/>
      <c r="AIO36" s="102"/>
      <c r="AIP36" s="102"/>
      <c r="AIQ36" s="102"/>
      <c r="AIR36" s="102"/>
      <c r="AIS36" s="102"/>
      <c r="AIT36" s="102"/>
      <c r="AIU36" s="102"/>
      <c r="AIV36" s="102"/>
      <c r="AIW36" s="102"/>
      <c r="AIX36" s="102"/>
      <c r="AIY36" s="102"/>
      <c r="AIZ36" s="102"/>
      <c r="AJA36" s="102"/>
      <c r="AJB36" s="102"/>
      <c r="AJC36" s="102"/>
      <c r="AJD36" s="102"/>
      <c r="AJE36" s="102"/>
      <c r="AJF36" s="102"/>
      <c r="AJG36" s="102"/>
      <c r="AJH36" s="102"/>
      <c r="AJI36" s="102"/>
      <c r="AJJ36" s="102"/>
      <c r="AJK36" s="102"/>
      <c r="AJL36" s="102"/>
      <c r="AJM36" s="102"/>
      <c r="AJN36" s="102"/>
      <c r="AJO36" s="102"/>
      <c r="AJP36" s="102"/>
      <c r="AJQ36" s="102"/>
      <c r="AJR36" s="102"/>
      <c r="AJS36" s="102"/>
      <c r="AJT36" s="102"/>
      <c r="AJU36" s="102"/>
      <c r="AJV36" s="102"/>
      <c r="AJW36" s="102"/>
      <c r="AJX36" s="102"/>
      <c r="AJY36" s="102"/>
      <c r="AJZ36" s="102"/>
      <c r="AKA36" s="102"/>
      <c r="AKB36" s="102"/>
      <c r="AKC36" s="102"/>
      <c r="AKD36" s="102"/>
      <c r="AKE36" s="102"/>
      <c r="AKF36" s="102"/>
      <c r="AKG36" s="102"/>
      <c r="AKH36" s="102"/>
      <c r="AKI36" s="102"/>
      <c r="AKJ36" s="102"/>
      <c r="AKK36" s="102"/>
      <c r="AKL36" s="102"/>
      <c r="AKM36" s="102"/>
      <c r="AKN36" s="102"/>
      <c r="AKO36" s="102"/>
      <c r="AKP36" s="102"/>
      <c r="AKQ36" s="102"/>
      <c r="AKR36" s="102"/>
      <c r="AKS36" s="102"/>
      <c r="AKT36" s="102"/>
      <c r="AKU36" s="102"/>
      <c r="AKV36" s="102"/>
      <c r="AKW36" s="102"/>
      <c r="AKX36" s="102"/>
      <c r="AKY36" s="102"/>
      <c r="AKZ36" s="102"/>
      <c r="ALA36" s="102"/>
      <c r="ALB36" s="102"/>
      <c r="ALC36" s="102"/>
      <c r="ALD36" s="102"/>
      <c r="ALE36" s="102"/>
      <c r="ALF36" s="102"/>
      <c r="ALG36" s="102"/>
      <c r="ALH36" s="102"/>
      <c r="ALI36" s="102"/>
      <c r="ALJ36" s="102"/>
      <c r="ALK36" s="102"/>
      <c r="ALL36" s="102"/>
      <c r="ALM36" s="102"/>
      <c r="ALN36" s="102"/>
      <c r="ALO36" s="102"/>
      <c r="ALP36" s="102"/>
      <c r="ALQ36" s="102"/>
      <c r="ALR36" s="102"/>
      <c r="ALS36" s="102"/>
      <c r="ALT36" s="102"/>
      <c r="ALU36" s="102"/>
      <c r="ALV36" s="102"/>
      <c r="ALW36" s="102"/>
      <c r="ALX36" s="102"/>
      <c r="ALY36" s="102"/>
      <c r="ALZ36" s="102"/>
      <c r="AMA36" s="102"/>
      <c r="AMB36" s="102"/>
      <c r="AMC36" s="102"/>
      <c r="AMD36" s="102"/>
      <c r="AME36" s="102"/>
      <c r="AMF36" s="102"/>
      <c r="AMG36" s="102"/>
      <c r="AMH36" s="102"/>
      <c r="AMI36" s="102"/>
      <c r="AMJ36" s="102"/>
      <c r="AMK36" s="102"/>
      <c r="AML36" s="102"/>
      <c r="AMM36" s="102"/>
      <c r="AMN36" s="102"/>
      <c r="AMO36" s="102"/>
      <c r="AMP36" s="102"/>
      <c r="AMQ36" s="102"/>
      <c r="AMR36" s="102"/>
      <c r="AMS36" s="102"/>
      <c r="AMT36" s="102"/>
      <c r="AMU36" s="102"/>
      <c r="AMV36" s="102"/>
      <c r="AMW36" s="102"/>
      <c r="AMX36" s="102"/>
      <c r="AMY36" s="102"/>
      <c r="AMZ36" s="102"/>
      <c r="ANA36" s="102"/>
      <c r="ANB36" s="102"/>
      <c r="ANC36" s="102"/>
      <c r="AND36" s="102"/>
      <c r="ANE36" s="102"/>
      <c r="ANF36" s="102"/>
      <c r="ANG36" s="102"/>
      <c r="ANH36" s="102"/>
      <c r="ANI36" s="102"/>
      <c r="ANJ36" s="102"/>
      <c r="ANK36" s="102"/>
      <c r="ANL36" s="102"/>
      <c r="ANM36" s="102"/>
      <c r="ANN36" s="102"/>
      <c r="ANO36" s="102"/>
      <c r="ANP36" s="102"/>
      <c r="ANQ36" s="102"/>
      <c r="ANR36" s="102"/>
      <c r="ANS36" s="102"/>
      <c r="ANT36" s="102"/>
      <c r="ANU36" s="102"/>
      <c r="ANV36" s="102"/>
      <c r="ANW36" s="102"/>
      <c r="ANX36" s="102"/>
      <c r="ANY36" s="102"/>
      <c r="ANZ36" s="102"/>
      <c r="AOA36" s="102"/>
      <c r="AOB36" s="102"/>
      <c r="AOC36" s="102"/>
      <c r="AOD36" s="102"/>
      <c r="AOE36" s="102"/>
      <c r="AOF36" s="102"/>
      <c r="AOG36" s="102"/>
      <c r="AOH36" s="102"/>
      <c r="AOI36" s="102"/>
      <c r="AOJ36" s="102"/>
      <c r="AOK36" s="102"/>
      <c r="AOL36" s="102"/>
      <c r="AOM36" s="102"/>
      <c r="AON36" s="102"/>
      <c r="AOO36" s="102"/>
      <c r="AOP36" s="102"/>
      <c r="AOQ36" s="102"/>
      <c r="AOR36" s="102"/>
      <c r="AOS36" s="102"/>
      <c r="AOT36" s="102"/>
      <c r="AOU36" s="102"/>
      <c r="AOV36" s="102"/>
      <c r="AOW36" s="102"/>
      <c r="AOX36" s="102"/>
      <c r="AOY36" s="102"/>
      <c r="AOZ36" s="102"/>
      <c r="APA36" s="102"/>
      <c r="APB36" s="102"/>
      <c r="APC36" s="102"/>
      <c r="APD36" s="102"/>
      <c r="APE36" s="102"/>
      <c r="APF36" s="102"/>
      <c r="APG36" s="102"/>
      <c r="APH36" s="102"/>
      <c r="API36" s="102"/>
      <c r="APJ36" s="102"/>
      <c r="APK36" s="102"/>
      <c r="APL36" s="102"/>
      <c r="APM36" s="102"/>
      <c r="APN36" s="102"/>
      <c r="APO36" s="102"/>
      <c r="APP36" s="102"/>
      <c r="APQ36" s="102"/>
      <c r="APR36" s="102"/>
      <c r="APS36" s="102"/>
      <c r="APT36" s="102"/>
      <c r="APU36" s="102"/>
      <c r="APV36" s="102"/>
      <c r="APW36" s="102"/>
      <c r="APX36" s="102"/>
      <c r="APY36" s="102"/>
      <c r="APZ36" s="102"/>
      <c r="AQA36" s="102"/>
      <c r="AQB36" s="102"/>
      <c r="AQC36" s="102"/>
      <c r="AQD36" s="102"/>
      <c r="AQE36" s="102"/>
      <c r="AQF36" s="102"/>
      <c r="AQG36" s="102"/>
      <c r="AQH36" s="102"/>
      <c r="AQI36" s="102"/>
      <c r="AQJ36" s="102"/>
      <c r="AQK36" s="102"/>
      <c r="AQL36" s="102"/>
      <c r="AQM36" s="102"/>
      <c r="AQN36" s="102"/>
      <c r="AQO36" s="102"/>
      <c r="AQP36" s="102"/>
      <c r="AQQ36" s="102"/>
      <c r="AQR36" s="102"/>
      <c r="AQS36" s="102"/>
      <c r="AQT36" s="102"/>
      <c r="AQU36" s="102"/>
      <c r="AQV36" s="102"/>
      <c r="AQW36" s="102"/>
      <c r="AQX36" s="102"/>
      <c r="AQY36" s="102"/>
      <c r="AQZ36" s="102"/>
      <c r="ARA36" s="102"/>
      <c r="ARB36" s="102"/>
      <c r="ARC36" s="102"/>
      <c r="ARD36" s="102"/>
      <c r="ARE36" s="102"/>
      <c r="ARF36" s="102"/>
      <c r="ARG36" s="102"/>
      <c r="ARH36" s="102"/>
      <c r="ARI36" s="102"/>
      <c r="ARJ36" s="102"/>
      <c r="ARK36" s="102"/>
      <c r="ARL36" s="102"/>
      <c r="ARM36" s="102"/>
      <c r="ARN36" s="102"/>
      <c r="ARO36" s="102"/>
      <c r="ARP36" s="102"/>
      <c r="ARQ36" s="102"/>
      <c r="ARR36" s="102"/>
      <c r="ARS36" s="102"/>
      <c r="ART36" s="102"/>
      <c r="ARU36" s="102"/>
      <c r="ARV36" s="102"/>
      <c r="ARW36" s="102"/>
      <c r="ARX36" s="102"/>
      <c r="ARY36" s="102"/>
      <c r="ARZ36" s="102"/>
      <c r="ASA36" s="102"/>
      <c r="ASB36" s="102"/>
      <c r="ASC36" s="102"/>
      <c r="ASD36" s="102"/>
      <c r="ASE36" s="102"/>
      <c r="ASF36" s="102"/>
      <c r="ASG36" s="102"/>
      <c r="ASH36" s="102"/>
      <c r="ASI36" s="102"/>
      <c r="ASJ36" s="102"/>
      <c r="ASK36" s="102"/>
      <c r="ASL36" s="102"/>
      <c r="ASM36" s="102"/>
      <c r="ASN36" s="102"/>
      <c r="ASO36" s="102"/>
      <c r="ASP36" s="102"/>
      <c r="ASQ36" s="102"/>
      <c r="ASR36" s="102"/>
      <c r="ASS36" s="102"/>
      <c r="AST36" s="102"/>
      <c r="ASU36" s="102"/>
      <c r="ASV36" s="102"/>
      <c r="ASW36" s="102"/>
      <c r="ASX36" s="102"/>
      <c r="ASY36" s="102"/>
      <c r="ASZ36" s="102"/>
      <c r="ATA36" s="102"/>
      <c r="ATB36" s="102"/>
      <c r="ATC36" s="102"/>
      <c r="ATD36" s="102"/>
      <c r="ATE36" s="102"/>
      <c r="ATF36" s="102"/>
      <c r="ATG36" s="102"/>
      <c r="ATH36" s="102"/>
      <c r="ATI36" s="102"/>
      <c r="ATJ36" s="102"/>
      <c r="ATK36" s="102"/>
      <c r="ATL36" s="102"/>
      <c r="ATM36" s="102"/>
      <c r="ATN36" s="102"/>
      <c r="ATO36" s="102"/>
      <c r="ATP36" s="102"/>
      <c r="ATQ36" s="102"/>
      <c r="ATR36" s="102"/>
      <c r="ATS36" s="102"/>
      <c r="ATT36" s="102"/>
      <c r="ATU36" s="102"/>
      <c r="ATV36" s="102"/>
      <c r="ATW36" s="102"/>
      <c r="ATX36" s="102"/>
      <c r="ATY36" s="102"/>
      <c r="ATZ36" s="102"/>
      <c r="AUA36" s="102"/>
      <c r="AUB36" s="102"/>
      <c r="AUC36" s="102"/>
      <c r="AUD36" s="102"/>
      <c r="AUE36" s="102"/>
      <c r="AUF36" s="102"/>
      <c r="AUG36" s="102"/>
      <c r="AUH36" s="102"/>
      <c r="AUI36" s="102"/>
      <c r="AUJ36" s="102"/>
      <c r="AUK36" s="102"/>
      <c r="AUL36" s="102"/>
      <c r="AUM36" s="102"/>
      <c r="AUN36" s="102"/>
      <c r="AUO36" s="102"/>
      <c r="AUP36" s="102"/>
      <c r="AUQ36" s="102"/>
      <c r="AUR36" s="102"/>
      <c r="AUS36" s="102"/>
      <c r="AUT36" s="102"/>
      <c r="AUU36" s="102"/>
      <c r="AUV36" s="102"/>
      <c r="AUW36" s="102"/>
      <c r="AUX36" s="102"/>
      <c r="AUY36" s="102"/>
      <c r="AUZ36" s="102"/>
      <c r="AVA36" s="102"/>
      <c r="AVB36" s="102"/>
      <c r="AVC36" s="102"/>
      <c r="AVD36" s="102"/>
      <c r="AVE36" s="102"/>
      <c r="AVF36" s="102"/>
      <c r="AVG36" s="102"/>
      <c r="AVH36" s="102"/>
      <c r="AVI36" s="102"/>
      <c r="AVJ36" s="102"/>
      <c r="AVK36" s="102"/>
      <c r="AVL36" s="102"/>
      <c r="AVM36" s="102"/>
      <c r="AVN36" s="102"/>
      <c r="AVO36" s="102"/>
      <c r="AVP36" s="102"/>
      <c r="AVQ36" s="102"/>
      <c r="AVR36" s="102"/>
      <c r="AVS36" s="102"/>
      <c r="AVT36" s="102"/>
      <c r="AVU36" s="102"/>
      <c r="AVV36" s="102"/>
      <c r="AVW36" s="102"/>
      <c r="AVX36" s="102"/>
      <c r="AVY36" s="102"/>
      <c r="AVZ36" s="102"/>
      <c r="AWA36" s="102"/>
      <c r="AWB36" s="102"/>
      <c r="AWC36" s="102"/>
      <c r="AWD36" s="102"/>
      <c r="AWE36" s="102"/>
      <c r="AWF36" s="102"/>
      <c r="AWG36" s="102"/>
      <c r="AWH36" s="102"/>
      <c r="AWI36" s="102"/>
      <c r="AWJ36" s="102"/>
      <c r="AWK36" s="102"/>
      <c r="AWL36" s="102"/>
      <c r="AWM36" s="102"/>
      <c r="AWN36" s="102"/>
      <c r="AWO36" s="102"/>
      <c r="AWP36" s="102"/>
      <c r="AWQ36" s="102"/>
      <c r="AWR36" s="102"/>
      <c r="AWS36" s="102"/>
      <c r="AWT36" s="102"/>
      <c r="AWU36" s="102"/>
      <c r="AWV36" s="102"/>
      <c r="AWW36" s="102"/>
      <c r="AWX36" s="102"/>
      <c r="AWY36" s="102"/>
      <c r="AWZ36" s="102"/>
      <c r="AXA36" s="102"/>
      <c r="AXB36" s="102"/>
      <c r="AXC36" s="102"/>
      <c r="AXD36" s="102"/>
      <c r="AXE36" s="102"/>
      <c r="AXF36" s="102"/>
      <c r="AXG36" s="102"/>
      <c r="AXH36" s="102"/>
      <c r="AXI36" s="102"/>
      <c r="AXJ36" s="102"/>
      <c r="AXK36" s="102"/>
      <c r="AXL36" s="102"/>
      <c r="AXM36" s="102"/>
      <c r="AXN36" s="102"/>
      <c r="AXO36" s="102"/>
      <c r="AXP36" s="102"/>
      <c r="AXQ36" s="102"/>
      <c r="AXR36" s="102"/>
      <c r="AXS36" s="102"/>
      <c r="AXT36" s="102"/>
      <c r="AXU36" s="102"/>
      <c r="AXV36" s="102"/>
      <c r="AXW36" s="102"/>
      <c r="AXX36" s="102"/>
      <c r="AXY36" s="102"/>
      <c r="AXZ36" s="102"/>
      <c r="AYA36" s="102"/>
      <c r="AYB36" s="102"/>
      <c r="AYC36" s="102"/>
      <c r="AYD36" s="102"/>
      <c r="AYE36" s="102"/>
      <c r="AYF36" s="102"/>
      <c r="AYG36" s="102"/>
      <c r="AYH36" s="102"/>
      <c r="AYI36" s="102"/>
      <c r="AYJ36" s="102"/>
      <c r="AYK36" s="102"/>
      <c r="AYL36" s="102"/>
      <c r="AYM36" s="102"/>
      <c r="AYN36" s="102"/>
      <c r="AYO36" s="102"/>
      <c r="AYP36" s="102"/>
      <c r="AYQ36" s="102"/>
      <c r="AYR36" s="102"/>
      <c r="AYS36" s="102"/>
      <c r="AYT36" s="102"/>
      <c r="AYU36" s="102"/>
      <c r="AYV36" s="102"/>
      <c r="AYW36" s="102"/>
      <c r="AYX36" s="102"/>
      <c r="AYY36" s="102"/>
      <c r="AYZ36" s="102"/>
      <c r="AZA36" s="102"/>
      <c r="AZB36" s="102"/>
      <c r="AZC36" s="102"/>
      <c r="AZD36" s="102"/>
      <c r="AZE36" s="102"/>
      <c r="AZF36" s="102"/>
      <c r="AZG36" s="102"/>
      <c r="AZH36" s="102"/>
      <c r="AZI36" s="102"/>
      <c r="AZJ36" s="102"/>
      <c r="AZK36" s="102"/>
      <c r="AZL36" s="102"/>
      <c r="AZM36" s="102"/>
      <c r="AZN36" s="102"/>
      <c r="AZO36" s="102"/>
      <c r="AZP36" s="102"/>
      <c r="AZQ36" s="102"/>
      <c r="AZR36" s="102"/>
      <c r="AZS36" s="102"/>
      <c r="AZT36" s="102"/>
      <c r="AZU36" s="102"/>
      <c r="AZV36" s="102"/>
      <c r="AZW36" s="102"/>
      <c r="AZX36" s="102"/>
      <c r="AZY36" s="102"/>
      <c r="AZZ36" s="102"/>
      <c r="BAA36" s="102"/>
      <c r="BAB36" s="102"/>
      <c r="BAC36" s="102"/>
      <c r="BAD36" s="102"/>
      <c r="BAE36" s="102"/>
      <c r="BAF36" s="102"/>
      <c r="BAG36" s="102"/>
      <c r="BAH36" s="102"/>
      <c r="BAI36" s="102"/>
      <c r="BAJ36" s="102"/>
      <c r="BAK36" s="102"/>
      <c r="BAL36" s="102"/>
      <c r="BAM36" s="102"/>
      <c r="BAN36" s="102"/>
      <c r="BAO36" s="102"/>
      <c r="BAP36" s="102"/>
      <c r="BAQ36" s="102"/>
      <c r="BAR36" s="102"/>
      <c r="BAS36" s="102"/>
      <c r="BAT36" s="102"/>
      <c r="BAU36" s="102"/>
      <c r="BAV36" s="102"/>
      <c r="BAW36" s="102"/>
      <c r="BAX36" s="102"/>
      <c r="BAY36" s="102"/>
      <c r="BAZ36" s="102"/>
      <c r="BBA36" s="102"/>
      <c r="BBB36" s="102"/>
      <c r="BBC36" s="102"/>
      <c r="BBD36" s="102"/>
      <c r="BBE36" s="102"/>
      <c r="BBF36" s="102"/>
      <c r="BBG36" s="102"/>
      <c r="BBH36" s="102"/>
      <c r="BBI36" s="102"/>
      <c r="BBJ36" s="102"/>
      <c r="BBK36" s="102"/>
      <c r="BBL36" s="102"/>
      <c r="BBM36" s="102"/>
      <c r="BBN36" s="102"/>
      <c r="BBO36" s="102"/>
      <c r="BBP36" s="102"/>
      <c r="BBQ36" s="102"/>
      <c r="BBR36" s="102"/>
      <c r="BBS36" s="102"/>
      <c r="BBT36" s="102"/>
      <c r="BBU36" s="102"/>
      <c r="BBV36" s="102"/>
      <c r="BBW36" s="102"/>
      <c r="BBX36" s="102"/>
      <c r="BBY36" s="102"/>
      <c r="BBZ36" s="102"/>
      <c r="BCA36" s="102"/>
      <c r="BCB36" s="102"/>
      <c r="BCC36" s="102"/>
      <c r="BCD36" s="102"/>
      <c r="BCE36" s="102"/>
      <c r="BCF36" s="102"/>
      <c r="BCG36" s="102"/>
      <c r="BCH36" s="102"/>
      <c r="BCI36" s="102"/>
      <c r="BCJ36" s="102"/>
      <c r="BCK36" s="102"/>
      <c r="BCL36" s="102"/>
      <c r="BCM36" s="102"/>
      <c r="BCN36" s="102"/>
      <c r="BCO36" s="102"/>
      <c r="BCP36" s="102"/>
      <c r="BCQ36" s="102"/>
      <c r="BCR36" s="102"/>
      <c r="BCS36" s="102"/>
      <c r="BCT36" s="102"/>
      <c r="BCU36" s="102"/>
      <c r="BCV36" s="102"/>
      <c r="BCW36" s="102"/>
      <c r="BCX36" s="102"/>
      <c r="BCY36" s="102"/>
      <c r="BCZ36" s="102"/>
      <c r="BDA36" s="102"/>
      <c r="BDB36" s="102"/>
      <c r="BDC36" s="102"/>
      <c r="BDD36" s="102"/>
      <c r="BDE36" s="102"/>
      <c r="BDF36" s="102"/>
      <c r="BDG36" s="102"/>
      <c r="BDH36" s="102"/>
      <c r="BDI36" s="102"/>
      <c r="BDJ36" s="102"/>
      <c r="BDK36" s="102"/>
      <c r="BDL36" s="102"/>
      <c r="BDM36" s="102"/>
      <c r="BDN36" s="102"/>
      <c r="BDO36" s="102"/>
      <c r="BDP36" s="102"/>
      <c r="BDQ36" s="102"/>
      <c r="BDR36" s="102"/>
      <c r="BDS36" s="102"/>
      <c r="BDT36" s="102"/>
      <c r="BDU36" s="102"/>
      <c r="BDV36" s="102"/>
      <c r="BDW36" s="102"/>
      <c r="BDX36" s="102"/>
      <c r="BDY36" s="102"/>
      <c r="BDZ36" s="102"/>
      <c r="BEA36" s="102"/>
      <c r="BEB36" s="102"/>
      <c r="BEC36" s="102"/>
      <c r="BED36" s="102"/>
      <c r="BEE36" s="102"/>
      <c r="BEF36" s="102"/>
      <c r="BEG36" s="102"/>
      <c r="BEH36" s="102"/>
      <c r="BEI36" s="102"/>
      <c r="BEJ36" s="102"/>
      <c r="BEK36" s="102"/>
      <c r="BEL36" s="102"/>
      <c r="BEM36" s="102"/>
      <c r="BEN36" s="102"/>
      <c r="BEO36" s="102"/>
      <c r="BEP36" s="102"/>
      <c r="BEQ36" s="102"/>
      <c r="BER36" s="102"/>
      <c r="BES36" s="102"/>
      <c r="BET36" s="102"/>
      <c r="BEU36" s="102"/>
      <c r="BEV36" s="102"/>
      <c r="BEW36" s="102"/>
      <c r="BEX36" s="102"/>
      <c r="BEY36" s="102"/>
      <c r="BEZ36" s="102"/>
      <c r="BFA36" s="102"/>
      <c r="BFB36" s="102"/>
      <c r="BFC36" s="102"/>
      <c r="BFD36" s="102"/>
      <c r="BFE36" s="102"/>
      <c r="BFF36" s="102"/>
      <c r="BFG36" s="102"/>
      <c r="BFH36" s="102"/>
      <c r="BFI36" s="102"/>
      <c r="BFJ36" s="102"/>
      <c r="BFK36" s="102"/>
      <c r="BFL36" s="102"/>
      <c r="BFM36" s="102"/>
      <c r="BFN36" s="102"/>
      <c r="BFO36" s="102"/>
      <c r="BFP36" s="102"/>
      <c r="BFQ36" s="102"/>
      <c r="BFR36" s="102"/>
      <c r="BFS36" s="102"/>
      <c r="BFT36" s="102"/>
      <c r="BFU36" s="102"/>
      <c r="BFV36" s="102"/>
      <c r="BFW36" s="102"/>
      <c r="BFX36" s="102"/>
      <c r="BFY36" s="102"/>
      <c r="BFZ36" s="102"/>
      <c r="BGA36" s="102"/>
      <c r="BGB36" s="102"/>
      <c r="BGC36" s="102"/>
      <c r="BGD36" s="102"/>
      <c r="BGE36" s="102"/>
      <c r="BGF36" s="102"/>
      <c r="BGG36" s="102"/>
      <c r="BGH36" s="102"/>
      <c r="BGI36" s="102"/>
      <c r="BGJ36" s="102"/>
      <c r="BGK36" s="102"/>
      <c r="BGL36" s="102"/>
      <c r="BGM36" s="102"/>
      <c r="BGN36" s="102"/>
      <c r="BGO36" s="102"/>
      <c r="BGP36" s="102"/>
      <c r="BGQ36" s="102"/>
      <c r="BGR36" s="102"/>
      <c r="BGS36" s="102"/>
      <c r="BGT36" s="102"/>
      <c r="BGU36" s="102"/>
      <c r="BGV36" s="102"/>
      <c r="BGW36" s="102"/>
      <c r="BGX36" s="102"/>
      <c r="BGY36" s="102"/>
      <c r="BGZ36" s="102"/>
      <c r="BHA36" s="102"/>
      <c r="BHB36" s="102"/>
      <c r="BHC36" s="102"/>
      <c r="BHD36" s="102"/>
      <c r="BHE36" s="102"/>
      <c r="BHF36" s="102"/>
      <c r="BHG36" s="102"/>
      <c r="BHH36" s="102"/>
      <c r="BHI36" s="102"/>
      <c r="BHJ36" s="102"/>
      <c r="BHK36" s="102"/>
      <c r="BHL36" s="102"/>
      <c r="BHM36" s="102"/>
      <c r="BHN36" s="102"/>
      <c r="BHO36" s="102"/>
      <c r="BHP36" s="102"/>
      <c r="BHQ36" s="102"/>
      <c r="BHR36" s="102"/>
      <c r="BHS36" s="102"/>
      <c r="BHT36" s="102"/>
      <c r="BHU36" s="102"/>
      <c r="BHV36" s="102"/>
      <c r="BHW36" s="102"/>
      <c r="BHX36" s="102"/>
      <c r="BHY36" s="102"/>
      <c r="BHZ36" s="102"/>
      <c r="BIA36" s="102"/>
      <c r="BIB36" s="102"/>
      <c r="BIC36" s="102"/>
      <c r="BID36" s="102"/>
      <c r="BIE36" s="102"/>
      <c r="BIF36" s="102"/>
      <c r="BIG36" s="102"/>
      <c r="BIH36" s="102"/>
      <c r="BII36" s="102"/>
      <c r="BIJ36" s="102"/>
      <c r="BIK36" s="102"/>
      <c r="BIL36" s="102"/>
      <c r="BIM36" s="102"/>
      <c r="BIN36" s="102"/>
      <c r="BIO36" s="102"/>
      <c r="BIP36" s="102"/>
      <c r="BIQ36" s="102"/>
      <c r="BIR36" s="102"/>
      <c r="BIS36" s="102"/>
      <c r="BIT36" s="102"/>
      <c r="BIU36" s="102"/>
      <c r="BIV36" s="102"/>
      <c r="BIW36" s="102"/>
      <c r="BIX36" s="102"/>
      <c r="BIY36" s="102"/>
      <c r="BIZ36" s="102"/>
      <c r="BJA36" s="102"/>
      <c r="BJB36" s="102"/>
      <c r="BJC36" s="102"/>
      <c r="BJD36" s="102"/>
      <c r="BJE36" s="102"/>
      <c r="BJF36" s="102"/>
      <c r="BJG36" s="102"/>
      <c r="BJH36" s="102"/>
      <c r="BJI36" s="102"/>
      <c r="BJJ36" s="102"/>
      <c r="BJK36" s="102"/>
      <c r="BJL36" s="102"/>
      <c r="BJM36" s="102"/>
      <c r="BJN36" s="102"/>
      <c r="BJO36" s="102"/>
      <c r="BJP36" s="102"/>
      <c r="BJQ36" s="102"/>
      <c r="BJR36" s="102"/>
      <c r="BJS36" s="102"/>
      <c r="BJT36" s="102"/>
      <c r="BJU36" s="102"/>
      <c r="BJV36" s="102"/>
      <c r="BJW36" s="102"/>
      <c r="BJX36" s="102"/>
      <c r="BJY36" s="102"/>
      <c r="BJZ36" s="102"/>
      <c r="BKA36" s="102"/>
      <c r="BKB36" s="102"/>
      <c r="BKC36" s="102"/>
      <c r="BKD36" s="102"/>
      <c r="BKE36" s="102"/>
      <c r="BKF36" s="102"/>
      <c r="BKG36" s="102"/>
      <c r="BKH36" s="102"/>
      <c r="BKI36" s="102"/>
      <c r="BKJ36" s="102"/>
      <c r="BKK36" s="102"/>
      <c r="BKL36" s="102"/>
      <c r="BKM36" s="102"/>
      <c r="BKN36" s="102"/>
      <c r="BKO36" s="102"/>
      <c r="BKP36" s="102"/>
      <c r="BKQ36" s="102"/>
      <c r="BKR36" s="102"/>
      <c r="BKS36" s="102"/>
      <c r="BKT36" s="102"/>
      <c r="BKU36" s="102"/>
      <c r="BKV36" s="102"/>
      <c r="BKW36" s="102"/>
      <c r="BKX36" s="102"/>
      <c r="BKY36" s="102"/>
      <c r="BKZ36" s="102"/>
      <c r="BLA36" s="102"/>
      <c r="BLB36" s="102"/>
      <c r="BLC36" s="102"/>
      <c r="BLD36" s="102"/>
      <c r="BLE36" s="102"/>
      <c r="BLF36" s="102"/>
      <c r="BLG36" s="102"/>
      <c r="BLH36" s="102"/>
      <c r="BLI36" s="102"/>
      <c r="BLJ36" s="102"/>
      <c r="BLK36" s="102"/>
      <c r="BLL36" s="102"/>
      <c r="BLM36" s="102"/>
      <c r="BLN36" s="102"/>
      <c r="BLO36" s="102"/>
      <c r="BLP36" s="102"/>
      <c r="BLQ36" s="102"/>
      <c r="BLR36" s="102"/>
      <c r="BLS36" s="102"/>
      <c r="BLT36" s="102"/>
      <c r="BLU36" s="102"/>
      <c r="BLV36" s="102"/>
      <c r="BLW36" s="102"/>
      <c r="BLX36" s="102"/>
      <c r="BLY36" s="102"/>
      <c r="BLZ36" s="102"/>
      <c r="BMA36" s="102"/>
      <c r="BMB36" s="102"/>
      <c r="BMC36" s="102"/>
      <c r="BMD36" s="102"/>
      <c r="BME36" s="102"/>
      <c r="BMF36" s="102"/>
      <c r="BMG36" s="102"/>
      <c r="BMH36" s="102"/>
      <c r="BMI36" s="102"/>
      <c r="BMJ36" s="102"/>
      <c r="BMK36" s="102"/>
      <c r="BML36" s="102"/>
      <c r="BMM36" s="102"/>
      <c r="BMN36" s="102"/>
      <c r="BMO36" s="102"/>
      <c r="BMP36" s="102"/>
      <c r="BMQ36" s="102"/>
      <c r="BMR36" s="102"/>
      <c r="BMS36" s="102"/>
      <c r="BMT36" s="102"/>
      <c r="BMU36" s="102"/>
      <c r="BMV36" s="102"/>
      <c r="BMW36" s="102"/>
      <c r="BMX36" s="102"/>
      <c r="BMY36" s="102"/>
      <c r="BMZ36" s="102"/>
      <c r="BNA36" s="102"/>
      <c r="BNB36" s="102"/>
      <c r="BNC36" s="102"/>
      <c r="BND36" s="102"/>
      <c r="BNE36" s="102"/>
      <c r="BNF36" s="102"/>
      <c r="BNG36" s="102"/>
      <c r="BNH36" s="102"/>
      <c r="BNI36" s="102"/>
      <c r="BNJ36" s="102"/>
      <c r="BNK36" s="102"/>
      <c r="BNL36" s="102"/>
      <c r="BNM36" s="102"/>
      <c r="BNN36" s="102"/>
      <c r="BNO36" s="102"/>
      <c r="BNP36" s="102"/>
      <c r="BNQ36" s="102"/>
      <c r="BNR36" s="102"/>
      <c r="BNS36" s="102"/>
      <c r="BNT36" s="102"/>
      <c r="BNU36" s="102"/>
      <c r="BNV36" s="102"/>
      <c r="BNW36" s="102"/>
      <c r="BNX36" s="102"/>
      <c r="BNY36" s="102"/>
      <c r="BNZ36" s="102"/>
      <c r="BOA36" s="102"/>
      <c r="BOB36" s="102"/>
      <c r="BOC36" s="102"/>
      <c r="BOD36" s="102"/>
      <c r="BOE36" s="102"/>
      <c r="BOF36" s="102"/>
      <c r="BOG36" s="102"/>
      <c r="BOH36" s="102"/>
      <c r="BOI36" s="102"/>
      <c r="BOJ36" s="102"/>
      <c r="BOK36" s="102"/>
      <c r="BOL36" s="102"/>
      <c r="BOM36" s="102"/>
      <c r="BON36" s="102"/>
      <c r="BOO36" s="102"/>
      <c r="BOP36" s="102"/>
      <c r="BOQ36" s="102"/>
      <c r="BOR36" s="102"/>
      <c r="BOS36" s="102"/>
      <c r="BOT36" s="102"/>
      <c r="BOU36" s="102"/>
      <c r="BOV36" s="102"/>
      <c r="BOW36" s="102"/>
      <c r="BOX36" s="102"/>
      <c r="BOY36" s="102"/>
      <c r="BOZ36" s="102"/>
      <c r="BPA36" s="102"/>
      <c r="BPB36" s="102"/>
      <c r="BPC36" s="102"/>
      <c r="BPD36" s="102"/>
      <c r="BPE36" s="102"/>
      <c r="BPF36" s="102"/>
      <c r="BPG36" s="102"/>
      <c r="BPH36" s="102"/>
      <c r="BPI36" s="102"/>
      <c r="BPJ36" s="102"/>
      <c r="BPK36" s="102"/>
      <c r="BPL36" s="102"/>
      <c r="BPM36" s="102"/>
      <c r="BPN36" s="102"/>
      <c r="BPO36" s="102"/>
      <c r="BPP36" s="102"/>
      <c r="BPQ36" s="102"/>
      <c r="BPR36" s="102"/>
      <c r="BPS36" s="102"/>
      <c r="BPT36" s="102"/>
      <c r="BPU36" s="102"/>
      <c r="BPV36" s="102"/>
      <c r="BPW36" s="102"/>
      <c r="BPX36" s="102"/>
      <c r="BPY36" s="102"/>
      <c r="BPZ36" s="102"/>
      <c r="BQA36" s="102"/>
      <c r="BQB36" s="102"/>
      <c r="BQC36" s="102"/>
      <c r="BQD36" s="102"/>
      <c r="BQE36" s="102"/>
      <c r="BQF36" s="102"/>
      <c r="BQG36" s="102"/>
      <c r="BQH36" s="102"/>
      <c r="BQI36" s="102"/>
      <c r="BQJ36" s="102"/>
      <c r="BQK36" s="102"/>
      <c r="BQL36" s="102"/>
      <c r="BQM36" s="102"/>
      <c r="BQN36" s="102"/>
      <c r="BQO36" s="102"/>
      <c r="BQP36" s="102"/>
      <c r="BQQ36" s="102"/>
      <c r="BQR36" s="102"/>
      <c r="BQS36" s="102"/>
      <c r="BQT36" s="102"/>
      <c r="BQU36" s="102"/>
      <c r="BQV36" s="102"/>
      <c r="BQW36" s="102"/>
      <c r="BQX36" s="102"/>
      <c r="BQY36" s="102"/>
      <c r="BQZ36" s="102"/>
      <c r="BRA36" s="102"/>
      <c r="BRB36" s="102"/>
      <c r="BRC36" s="102"/>
      <c r="BRD36" s="102"/>
      <c r="BRE36" s="102"/>
      <c r="BRF36" s="102"/>
      <c r="BRG36" s="102"/>
      <c r="BRH36" s="102"/>
      <c r="BRI36" s="102"/>
      <c r="BRJ36" s="102"/>
      <c r="BRK36" s="102"/>
      <c r="BRL36" s="102"/>
      <c r="BRM36" s="102"/>
      <c r="BRN36" s="102"/>
      <c r="BRO36" s="102"/>
      <c r="BRP36" s="102"/>
      <c r="BRQ36" s="102"/>
      <c r="BRR36" s="102"/>
      <c r="BRS36" s="102"/>
      <c r="BRT36" s="102"/>
      <c r="BRU36" s="102"/>
      <c r="BRV36" s="102"/>
      <c r="BRW36" s="102"/>
      <c r="BRX36" s="102"/>
      <c r="BRY36" s="102"/>
      <c r="BRZ36" s="102"/>
      <c r="BSA36" s="102"/>
      <c r="BSB36" s="102"/>
      <c r="BSC36" s="102"/>
      <c r="BSD36" s="102"/>
      <c r="BSE36" s="102"/>
      <c r="BSF36" s="102"/>
      <c r="BSG36" s="102"/>
      <c r="BSH36" s="102"/>
      <c r="BSI36" s="102"/>
      <c r="BSJ36" s="102"/>
      <c r="BSK36" s="102"/>
      <c r="BSL36" s="102"/>
      <c r="BSM36" s="102"/>
      <c r="BSN36" s="102"/>
      <c r="BSO36" s="102"/>
      <c r="BSP36" s="102"/>
      <c r="BSQ36" s="102"/>
      <c r="BSR36" s="102"/>
      <c r="BSS36" s="102"/>
      <c r="BST36" s="102"/>
      <c r="BSU36" s="102"/>
      <c r="BSV36" s="102"/>
      <c r="BSW36" s="102"/>
      <c r="BSX36" s="102"/>
      <c r="BSY36" s="102"/>
      <c r="BSZ36" s="102"/>
      <c r="BTA36" s="102"/>
      <c r="BTB36" s="102"/>
      <c r="BTC36" s="102"/>
      <c r="BTD36" s="102"/>
      <c r="BTE36" s="102"/>
      <c r="BTF36" s="102"/>
      <c r="BTG36" s="102"/>
      <c r="BTH36" s="102"/>
      <c r="BTI36" s="102"/>
      <c r="BTJ36" s="102"/>
      <c r="BTK36" s="102"/>
      <c r="BTL36" s="102"/>
      <c r="BTM36" s="102"/>
      <c r="BTN36" s="102"/>
      <c r="BTO36" s="102"/>
      <c r="BTP36" s="102"/>
      <c r="BTQ36" s="102"/>
      <c r="BTR36" s="102"/>
      <c r="BTS36" s="102"/>
      <c r="BTT36" s="102"/>
      <c r="BTU36" s="102"/>
      <c r="BTV36" s="102"/>
      <c r="BTW36" s="102"/>
      <c r="BTX36" s="102"/>
      <c r="BTY36" s="102"/>
      <c r="BTZ36" s="102"/>
      <c r="BUA36" s="102"/>
      <c r="BUB36" s="102"/>
      <c r="BUC36" s="102"/>
      <c r="BUD36" s="102"/>
      <c r="BUE36" s="102"/>
      <c r="BUF36" s="102"/>
      <c r="BUG36" s="102"/>
      <c r="BUH36" s="102"/>
      <c r="BUI36" s="102"/>
      <c r="BUJ36" s="102"/>
      <c r="BUK36" s="102"/>
      <c r="BUL36" s="102"/>
      <c r="BUM36" s="102"/>
      <c r="BUN36" s="102"/>
      <c r="BUO36" s="102"/>
      <c r="BUP36" s="102"/>
      <c r="BUQ36" s="102"/>
      <c r="BUR36" s="102"/>
      <c r="BUS36" s="102"/>
      <c r="BUT36" s="102"/>
      <c r="BUU36" s="102"/>
      <c r="BUV36" s="102"/>
      <c r="BUW36" s="102"/>
      <c r="BUX36" s="102"/>
      <c r="BUY36" s="102"/>
      <c r="BUZ36" s="102"/>
      <c r="BVA36" s="102"/>
      <c r="BVB36" s="102"/>
      <c r="BVC36" s="102"/>
      <c r="BVD36" s="102"/>
      <c r="BVE36" s="102"/>
      <c r="BVF36" s="102"/>
      <c r="BVG36" s="102"/>
      <c r="BVH36" s="102"/>
      <c r="BVI36" s="102"/>
      <c r="BVJ36" s="102"/>
      <c r="BVK36" s="102"/>
      <c r="BVL36" s="102"/>
      <c r="BVM36" s="102"/>
      <c r="BVN36" s="102"/>
      <c r="BVO36" s="102"/>
      <c r="BVP36" s="102"/>
      <c r="BVQ36" s="102"/>
      <c r="BVR36" s="102"/>
      <c r="BVS36" s="102"/>
      <c r="BVT36" s="102"/>
      <c r="BVU36" s="102"/>
      <c r="BVV36" s="102"/>
      <c r="BVW36" s="102"/>
      <c r="BVX36" s="102"/>
      <c r="BVY36" s="102"/>
      <c r="BVZ36" s="102"/>
      <c r="BWA36" s="102"/>
      <c r="BWB36" s="102"/>
      <c r="BWC36" s="102"/>
      <c r="BWD36" s="102"/>
      <c r="BWE36" s="102"/>
      <c r="BWF36" s="102"/>
      <c r="BWG36" s="102"/>
      <c r="BWH36" s="102"/>
      <c r="BWI36" s="102"/>
      <c r="BWJ36" s="102"/>
      <c r="BWK36" s="102"/>
      <c r="BWL36" s="102"/>
      <c r="BWM36" s="102"/>
      <c r="BWN36" s="102"/>
      <c r="BWO36" s="102"/>
      <c r="BWP36" s="102"/>
      <c r="BWQ36" s="102"/>
      <c r="BWR36" s="102"/>
      <c r="BWS36" s="102"/>
      <c r="BWT36" s="102"/>
      <c r="BWU36" s="102"/>
      <c r="BWV36" s="102"/>
      <c r="BWW36" s="102"/>
      <c r="BWX36" s="102"/>
      <c r="BWY36" s="102"/>
      <c r="BWZ36" s="102"/>
      <c r="BXA36" s="102"/>
      <c r="BXB36" s="102"/>
      <c r="BXC36" s="102"/>
      <c r="BXD36" s="102"/>
      <c r="BXE36" s="102"/>
      <c r="BXF36" s="102"/>
      <c r="BXG36" s="102"/>
      <c r="BXH36" s="102"/>
      <c r="BXI36" s="102"/>
      <c r="BXJ36" s="102"/>
      <c r="BXK36" s="102"/>
      <c r="BXL36" s="102"/>
      <c r="BXM36" s="102"/>
      <c r="BXN36" s="102"/>
      <c r="BXO36" s="102"/>
      <c r="BXP36" s="102"/>
      <c r="BXQ36" s="102"/>
      <c r="BXR36" s="102"/>
      <c r="BXS36" s="102"/>
      <c r="BXT36" s="102"/>
      <c r="BXU36" s="102"/>
      <c r="BXV36" s="102"/>
      <c r="BXW36" s="102"/>
      <c r="BXX36" s="102"/>
      <c r="BXY36" s="102"/>
      <c r="BXZ36" s="102"/>
      <c r="BYA36" s="102"/>
      <c r="BYB36" s="102"/>
      <c r="BYC36" s="102"/>
      <c r="BYD36" s="102"/>
      <c r="BYE36" s="102"/>
      <c r="BYF36" s="102"/>
      <c r="BYG36" s="102"/>
      <c r="BYH36" s="102"/>
      <c r="BYI36" s="102"/>
      <c r="BYJ36" s="102"/>
      <c r="BYK36" s="102"/>
      <c r="BYL36" s="102"/>
      <c r="BYM36" s="102"/>
      <c r="BYN36" s="102"/>
      <c r="BYO36" s="102"/>
      <c r="BYP36" s="102"/>
      <c r="BYQ36" s="102"/>
      <c r="BYR36" s="102"/>
      <c r="BYS36" s="102"/>
      <c r="BYT36" s="102"/>
      <c r="BYU36" s="102"/>
      <c r="BYV36" s="102"/>
      <c r="BYW36" s="102"/>
      <c r="BYX36" s="102"/>
      <c r="BYY36" s="102"/>
      <c r="BYZ36" s="102"/>
      <c r="BZA36" s="102"/>
      <c r="BZB36" s="102"/>
      <c r="BZC36" s="102"/>
      <c r="BZD36" s="102"/>
      <c r="BZE36" s="102"/>
      <c r="BZF36" s="102"/>
      <c r="BZG36" s="102"/>
      <c r="BZH36" s="102"/>
      <c r="BZI36" s="102"/>
      <c r="BZJ36" s="102"/>
      <c r="BZK36" s="102"/>
      <c r="BZL36" s="102"/>
      <c r="BZM36" s="102"/>
      <c r="BZN36" s="102"/>
      <c r="BZO36" s="102"/>
      <c r="BZP36" s="102"/>
      <c r="BZQ36" s="102"/>
      <c r="BZR36" s="102"/>
      <c r="BZS36" s="102"/>
      <c r="BZT36" s="102"/>
      <c r="BZU36" s="102"/>
      <c r="BZV36" s="102"/>
      <c r="BZW36" s="102"/>
      <c r="BZX36" s="102"/>
      <c r="BZY36" s="102"/>
      <c r="BZZ36" s="102"/>
      <c r="CAA36" s="102"/>
      <c r="CAB36" s="102"/>
      <c r="CAC36" s="102"/>
      <c r="CAD36" s="102"/>
      <c r="CAE36" s="102"/>
      <c r="CAF36" s="102"/>
      <c r="CAG36" s="102"/>
      <c r="CAH36" s="102"/>
      <c r="CAI36" s="102"/>
      <c r="CAJ36" s="102"/>
      <c r="CAK36" s="102"/>
      <c r="CAL36" s="102"/>
      <c r="CAM36" s="102"/>
      <c r="CAN36" s="102"/>
      <c r="CAO36" s="102"/>
      <c r="CAP36" s="102"/>
      <c r="CAQ36" s="102"/>
      <c r="CAR36" s="102"/>
      <c r="CAS36" s="102"/>
      <c r="CAT36" s="102"/>
      <c r="CAU36" s="102"/>
      <c r="CAV36" s="102"/>
      <c r="CAW36" s="102"/>
      <c r="CAX36" s="102"/>
      <c r="CAY36" s="102"/>
      <c r="CAZ36" s="102"/>
      <c r="CBA36" s="102"/>
      <c r="CBB36" s="102"/>
      <c r="CBC36" s="102"/>
      <c r="CBD36" s="102"/>
      <c r="CBE36" s="102"/>
      <c r="CBF36" s="102"/>
      <c r="CBG36" s="102"/>
      <c r="CBH36" s="102"/>
      <c r="CBI36" s="102"/>
      <c r="CBJ36" s="102"/>
      <c r="CBK36" s="102"/>
      <c r="CBL36" s="102"/>
      <c r="CBM36" s="102"/>
      <c r="CBN36" s="102"/>
      <c r="CBO36" s="102"/>
      <c r="CBP36" s="102"/>
      <c r="CBQ36" s="102"/>
      <c r="CBR36" s="102"/>
      <c r="CBS36" s="102"/>
      <c r="CBT36" s="102"/>
      <c r="CBU36" s="102"/>
      <c r="CBV36" s="102"/>
      <c r="CBW36" s="102"/>
      <c r="CBX36" s="102"/>
      <c r="CBY36" s="102"/>
      <c r="CBZ36" s="102"/>
      <c r="CCA36" s="102"/>
      <c r="CCB36" s="102"/>
      <c r="CCC36" s="102"/>
      <c r="CCD36" s="102"/>
      <c r="CCE36" s="102"/>
      <c r="CCF36" s="102"/>
      <c r="CCG36" s="102"/>
      <c r="CCH36" s="102"/>
      <c r="CCI36" s="102"/>
      <c r="CCJ36" s="102"/>
      <c r="CCK36" s="102"/>
      <c r="CCL36" s="102"/>
      <c r="CCM36" s="102"/>
      <c r="CCN36" s="102"/>
      <c r="CCO36" s="102"/>
      <c r="CCP36" s="102"/>
      <c r="CCQ36" s="102"/>
      <c r="CCR36" s="102"/>
      <c r="CCS36" s="102"/>
      <c r="CCT36" s="102"/>
      <c r="CCU36" s="102"/>
      <c r="CCV36" s="102"/>
      <c r="CCW36" s="102"/>
      <c r="CCX36" s="102"/>
      <c r="CCY36" s="102"/>
      <c r="CCZ36" s="102"/>
      <c r="CDA36" s="102"/>
      <c r="CDB36" s="102"/>
      <c r="CDC36" s="102"/>
      <c r="CDD36" s="102"/>
      <c r="CDE36" s="102"/>
      <c r="CDF36" s="102"/>
      <c r="CDG36" s="102"/>
      <c r="CDH36" s="102"/>
      <c r="CDI36" s="102"/>
      <c r="CDJ36" s="102"/>
      <c r="CDK36" s="102"/>
      <c r="CDL36" s="102"/>
      <c r="CDM36" s="102"/>
      <c r="CDN36" s="102"/>
      <c r="CDO36" s="102"/>
      <c r="CDP36" s="102"/>
      <c r="CDQ36" s="102"/>
      <c r="CDR36" s="102"/>
      <c r="CDS36" s="102"/>
      <c r="CDT36" s="102"/>
      <c r="CDU36" s="102"/>
      <c r="CDV36" s="102"/>
      <c r="CDW36" s="102"/>
      <c r="CDX36" s="102"/>
      <c r="CDY36" s="102"/>
      <c r="CDZ36" s="102"/>
      <c r="CEA36" s="102"/>
      <c r="CEB36" s="102"/>
      <c r="CEC36" s="102"/>
      <c r="CED36" s="102"/>
      <c r="CEE36" s="102"/>
      <c r="CEF36" s="102"/>
      <c r="CEG36" s="102"/>
      <c r="CEH36" s="102"/>
      <c r="CEI36" s="102"/>
      <c r="CEJ36" s="102"/>
      <c r="CEK36" s="102"/>
      <c r="CEL36" s="102"/>
      <c r="CEM36" s="102"/>
      <c r="CEN36" s="102"/>
      <c r="CEO36" s="102"/>
      <c r="CEP36" s="102"/>
      <c r="CEQ36" s="102"/>
      <c r="CER36" s="102"/>
      <c r="CES36" s="102"/>
      <c r="CET36" s="102"/>
      <c r="CEU36" s="102"/>
      <c r="CEV36" s="102"/>
      <c r="CEW36" s="102"/>
      <c r="CEX36" s="102"/>
      <c r="CEY36" s="102"/>
      <c r="CEZ36" s="102"/>
      <c r="CFA36" s="102"/>
      <c r="CFB36" s="102"/>
      <c r="CFC36" s="102"/>
      <c r="CFD36" s="102"/>
      <c r="CFE36" s="102"/>
      <c r="CFF36" s="102"/>
      <c r="CFG36" s="102"/>
      <c r="CFH36" s="102"/>
      <c r="CFI36" s="102"/>
      <c r="CFJ36" s="102"/>
      <c r="CFK36" s="102"/>
      <c r="CFL36" s="102"/>
      <c r="CFM36" s="102"/>
      <c r="CFN36" s="102"/>
      <c r="CFO36" s="102"/>
      <c r="CFP36" s="102"/>
      <c r="CFQ36" s="102"/>
      <c r="CFR36" s="102"/>
      <c r="CFS36" s="102"/>
      <c r="CFT36" s="102"/>
      <c r="CFU36" s="102"/>
      <c r="CFV36" s="102"/>
      <c r="CFW36" s="102"/>
      <c r="CFX36" s="102"/>
      <c r="CFY36" s="102"/>
      <c r="CFZ36" s="102"/>
      <c r="CGA36" s="102"/>
      <c r="CGB36" s="102"/>
      <c r="CGC36" s="102"/>
      <c r="CGD36" s="102"/>
      <c r="CGE36" s="102"/>
      <c r="CGF36" s="102"/>
      <c r="CGG36" s="102"/>
      <c r="CGH36" s="102"/>
      <c r="CGI36" s="102"/>
      <c r="CGJ36" s="102"/>
      <c r="CGK36" s="102"/>
      <c r="CGL36" s="102"/>
      <c r="CGM36" s="102"/>
      <c r="CGN36" s="102"/>
      <c r="CGO36" s="102"/>
      <c r="CGP36" s="102"/>
      <c r="CGQ36" s="102"/>
      <c r="CGR36" s="102"/>
      <c r="CGS36" s="102"/>
      <c r="CGT36" s="102"/>
      <c r="CGU36" s="102"/>
      <c r="CGV36" s="102"/>
      <c r="CGW36" s="102"/>
      <c r="CGX36" s="102"/>
      <c r="CGY36" s="102"/>
      <c r="CGZ36" s="102"/>
      <c r="CHA36" s="102"/>
      <c r="CHB36" s="102"/>
      <c r="CHC36" s="102"/>
      <c r="CHD36" s="102"/>
      <c r="CHE36" s="102"/>
      <c r="CHF36" s="102"/>
      <c r="CHG36" s="102"/>
      <c r="CHH36" s="102"/>
      <c r="CHI36" s="102"/>
      <c r="CHJ36" s="102"/>
      <c r="CHK36" s="102"/>
      <c r="CHL36" s="102"/>
      <c r="CHM36" s="102"/>
      <c r="CHN36" s="102"/>
      <c r="CHO36" s="102"/>
      <c r="CHP36" s="102"/>
      <c r="CHQ36" s="102"/>
      <c r="CHR36" s="102"/>
      <c r="CHS36" s="102"/>
      <c r="CHT36" s="102"/>
      <c r="CHU36" s="102"/>
      <c r="CHV36" s="102"/>
      <c r="CHW36" s="102"/>
      <c r="CHX36" s="102"/>
      <c r="CHY36" s="102"/>
      <c r="CHZ36" s="102"/>
      <c r="CIA36" s="102"/>
      <c r="CIB36" s="102"/>
      <c r="CIC36" s="102"/>
      <c r="CID36" s="102"/>
      <c r="CIE36" s="102"/>
      <c r="CIF36" s="102"/>
      <c r="CIG36" s="102"/>
      <c r="CIH36" s="102"/>
      <c r="CII36" s="102"/>
      <c r="CIJ36" s="102"/>
      <c r="CIK36" s="102"/>
      <c r="CIL36" s="102"/>
      <c r="CIM36" s="102"/>
      <c r="CIN36" s="102"/>
      <c r="CIO36" s="102"/>
      <c r="CIP36" s="102"/>
      <c r="CIQ36" s="102"/>
      <c r="CIR36" s="102"/>
      <c r="CIS36" s="102"/>
      <c r="CIT36" s="102"/>
      <c r="CIU36" s="102"/>
      <c r="CIV36" s="102"/>
      <c r="CIW36" s="102"/>
      <c r="CIX36" s="102"/>
      <c r="CIY36" s="102"/>
      <c r="CIZ36" s="102"/>
      <c r="CJA36" s="102"/>
      <c r="CJB36" s="102"/>
      <c r="CJC36" s="102"/>
      <c r="CJD36" s="102"/>
      <c r="CJE36" s="102"/>
      <c r="CJF36" s="102"/>
      <c r="CJG36" s="102"/>
      <c r="CJH36" s="102"/>
      <c r="CJI36" s="102"/>
      <c r="CJJ36" s="102"/>
      <c r="CJK36" s="102"/>
      <c r="CJL36" s="102"/>
      <c r="CJM36" s="102"/>
      <c r="CJN36" s="102"/>
      <c r="CJO36" s="102"/>
      <c r="CJP36" s="102"/>
      <c r="CJQ36" s="102"/>
      <c r="CJR36" s="102"/>
      <c r="CJS36" s="102"/>
      <c r="CJT36" s="102"/>
      <c r="CJU36" s="102"/>
      <c r="CJV36" s="102"/>
      <c r="CJW36" s="102"/>
      <c r="CJX36" s="102"/>
      <c r="CJY36" s="102"/>
      <c r="CJZ36" s="102"/>
      <c r="CKA36" s="102"/>
      <c r="CKB36" s="102"/>
      <c r="CKC36" s="102"/>
      <c r="CKD36" s="102"/>
      <c r="CKE36" s="102"/>
      <c r="CKF36" s="102"/>
      <c r="CKG36" s="102"/>
      <c r="CKH36" s="102"/>
      <c r="CKI36" s="102"/>
      <c r="CKJ36" s="102"/>
      <c r="CKK36" s="102"/>
      <c r="CKL36" s="102"/>
      <c r="CKM36" s="102"/>
      <c r="CKN36" s="102"/>
      <c r="CKO36" s="102"/>
      <c r="CKP36" s="102"/>
      <c r="CKQ36" s="102"/>
      <c r="CKR36" s="102"/>
      <c r="CKS36" s="102"/>
      <c r="CKT36" s="102"/>
      <c r="CKU36" s="102"/>
      <c r="CKV36" s="102"/>
      <c r="CKW36" s="102"/>
      <c r="CKX36" s="102"/>
      <c r="CKY36" s="102"/>
      <c r="CKZ36" s="102"/>
      <c r="CLA36" s="102"/>
      <c r="CLB36" s="102"/>
      <c r="CLC36" s="102"/>
      <c r="CLD36" s="102"/>
      <c r="CLE36" s="102"/>
      <c r="CLF36" s="102"/>
      <c r="CLG36" s="102"/>
      <c r="CLH36" s="102"/>
      <c r="CLI36" s="102"/>
      <c r="CLJ36" s="102"/>
      <c r="CLK36" s="102"/>
      <c r="CLL36" s="102"/>
      <c r="CLM36" s="102"/>
      <c r="CLN36" s="102"/>
      <c r="CLO36" s="102"/>
      <c r="CLP36" s="102"/>
      <c r="CLQ36" s="102"/>
      <c r="CLR36" s="102"/>
      <c r="CLS36" s="102"/>
      <c r="CLT36" s="102"/>
      <c r="CLU36" s="102"/>
      <c r="CLV36" s="102"/>
      <c r="CLW36" s="102"/>
      <c r="CLX36" s="102"/>
      <c r="CLY36" s="102"/>
      <c r="CLZ36" s="102"/>
      <c r="CMA36" s="102"/>
      <c r="CMB36" s="102"/>
      <c r="CMC36" s="102"/>
      <c r="CMD36" s="102"/>
      <c r="CME36" s="102"/>
      <c r="CMF36" s="102"/>
      <c r="CMG36" s="102"/>
      <c r="CMH36" s="102"/>
      <c r="CMI36" s="102"/>
      <c r="CMJ36" s="102"/>
      <c r="CMK36" s="102"/>
      <c r="CML36" s="102"/>
      <c r="CMM36" s="102"/>
      <c r="CMN36" s="102"/>
      <c r="CMO36" s="102"/>
      <c r="CMP36" s="102"/>
      <c r="CMQ36" s="102"/>
      <c r="CMR36" s="102"/>
      <c r="CMS36" s="102"/>
      <c r="CMT36" s="102"/>
      <c r="CMU36" s="102"/>
      <c r="CMV36" s="102"/>
      <c r="CMW36" s="102"/>
      <c r="CMX36" s="102"/>
      <c r="CMY36" s="102"/>
      <c r="CMZ36" s="102"/>
      <c r="CNA36" s="102"/>
      <c r="CNB36" s="102"/>
      <c r="CNC36" s="102"/>
      <c r="CND36" s="102"/>
      <c r="CNE36" s="102"/>
      <c r="CNF36" s="102"/>
      <c r="CNG36" s="102"/>
      <c r="CNH36" s="102"/>
      <c r="CNI36" s="102"/>
      <c r="CNJ36" s="102"/>
      <c r="CNK36" s="102"/>
      <c r="CNL36" s="102"/>
      <c r="CNM36" s="102"/>
      <c r="CNN36" s="102"/>
      <c r="CNO36" s="102"/>
      <c r="CNP36" s="102"/>
      <c r="CNQ36" s="102"/>
      <c r="CNR36" s="102"/>
      <c r="CNS36" s="102"/>
      <c r="CNT36" s="102"/>
      <c r="CNU36" s="102"/>
      <c r="CNV36" s="102"/>
      <c r="CNW36" s="102"/>
      <c r="CNX36" s="102"/>
      <c r="CNY36" s="102"/>
      <c r="CNZ36" s="102"/>
      <c r="COA36" s="102"/>
      <c r="COB36" s="102"/>
      <c r="COC36" s="102"/>
      <c r="COD36" s="102"/>
      <c r="COE36" s="102"/>
      <c r="COF36" s="102"/>
      <c r="COG36" s="102"/>
      <c r="COH36" s="102"/>
      <c r="COI36" s="102"/>
      <c r="COJ36" s="102"/>
      <c r="COK36" s="102"/>
      <c r="COL36" s="102"/>
      <c r="COM36" s="102"/>
      <c r="CON36" s="102"/>
      <c r="COO36" s="102"/>
      <c r="COP36" s="102"/>
      <c r="COQ36" s="102"/>
      <c r="COR36" s="102"/>
      <c r="COS36" s="102"/>
      <c r="COT36" s="102"/>
      <c r="COU36" s="102"/>
      <c r="COV36" s="102"/>
      <c r="COW36" s="102"/>
      <c r="COX36" s="102"/>
      <c r="COY36" s="102"/>
      <c r="COZ36" s="102"/>
      <c r="CPA36" s="102"/>
      <c r="CPB36" s="102"/>
      <c r="CPC36" s="102"/>
      <c r="CPD36" s="102"/>
      <c r="CPE36" s="102"/>
      <c r="CPF36" s="102"/>
      <c r="CPG36" s="102"/>
      <c r="CPH36" s="102"/>
      <c r="CPI36" s="102"/>
      <c r="CPJ36" s="102"/>
      <c r="CPK36" s="102"/>
      <c r="CPL36" s="102"/>
      <c r="CPM36" s="102"/>
      <c r="CPN36" s="102"/>
      <c r="CPO36" s="102"/>
      <c r="CPP36" s="102"/>
      <c r="CPQ36" s="102"/>
      <c r="CPR36" s="102"/>
      <c r="CPS36" s="102"/>
      <c r="CPT36" s="102"/>
      <c r="CPU36" s="102"/>
      <c r="CPV36" s="102"/>
      <c r="CPW36" s="102"/>
      <c r="CPX36" s="102"/>
      <c r="CPY36" s="102"/>
      <c r="CPZ36" s="102"/>
      <c r="CQA36" s="102"/>
      <c r="CQB36" s="102"/>
      <c r="CQC36" s="102"/>
      <c r="CQD36" s="102"/>
      <c r="CQE36" s="102"/>
      <c r="CQF36" s="102"/>
      <c r="CQG36" s="102"/>
      <c r="CQH36" s="102"/>
      <c r="CQI36" s="102"/>
      <c r="CQJ36" s="102"/>
      <c r="CQK36" s="102"/>
      <c r="CQL36" s="102"/>
      <c r="CQM36" s="102"/>
      <c r="CQN36" s="102"/>
      <c r="CQO36" s="102"/>
      <c r="CQP36" s="102"/>
      <c r="CQQ36" s="102"/>
      <c r="CQR36" s="102"/>
      <c r="CQS36" s="102"/>
      <c r="CQT36" s="102"/>
      <c r="CQU36" s="102"/>
      <c r="CQV36" s="102"/>
      <c r="CQW36" s="102"/>
      <c r="CQX36" s="102"/>
      <c r="CQY36" s="102"/>
      <c r="CQZ36" s="102"/>
      <c r="CRA36" s="102"/>
      <c r="CRB36" s="102"/>
      <c r="CRC36" s="102"/>
      <c r="CRD36" s="102"/>
      <c r="CRE36" s="102"/>
      <c r="CRF36" s="102"/>
      <c r="CRG36" s="102"/>
      <c r="CRH36" s="102"/>
      <c r="CRI36" s="102"/>
      <c r="CRJ36" s="102"/>
      <c r="CRK36" s="102"/>
      <c r="CRL36" s="102"/>
      <c r="CRM36" s="102"/>
      <c r="CRN36" s="102"/>
      <c r="CRO36" s="102"/>
      <c r="CRP36" s="102"/>
      <c r="CRQ36" s="102"/>
      <c r="CRR36" s="102"/>
      <c r="CRS36" s="102"/>
      <c r="CRT36" s="102"/>
      <c r="CRU36" s="102"/>
      <c r="CRV36" s="102"/>
      <c r="CRW36" s="102"/>
      <c r="CRX36" s="102"/>
      <c r="CRY36" s="102"/>
      <c r="CRZ36" s="102"/>
      <c r="CSA36" s="102"/>
      <c r="CSB36" s="102"/>
      <c r="CSC36" s="102"/>
      <c r="CSD36" s="102"/>
      <c r="CSE36" s="102"/>
      <c r="CSF36" s="102"/>
      <c r="CSG36" s="102"/>
      <c r="CSH36" s="102"/>
      <c r="CSI36" s="102"/>
      <c r="CSJ36" s="102"/>
      <c r="CSK36" s="102"/>
      <c r="CSL36" s="102"/>
      <c r="CSM36" s="102"/>
      <c r="CSN36" s="102"/>
      <c r="CSO36" s="102"/>
      <c r="CSP36" s="102"/>
      <c r="CSQ36" s="102"/>
      <c r="CSR36" s="102"/>
      <c r="CSS36" s="102"/>
      <c r="CST36" s="102"/>
      <c r="CSU36" s="102"/>
      <c r="CSV36" s="102"/>
      <c r="CSW36" s="102"/>
      <c r="CSX36" s="102"/>
      <c r="CSY36" s="102"/>
      <c r="CSZ36" s="102"/>
      <c r="CTA36" s="102"/>
      <c r="CTB36" s="102"/>
      <c r="CTC36" s="102"/>
      <c r="CTD36" s="102"/>
      <c r="CTE36" s="102"/>
      <c r="CTF36" s="102"/>
      <c r="CTG36" s="102"/>
      <c r="CTH36" s="102"/>
      <c r="CTI36" s="102"/>
      <c r="CTJ36" s="102"/>
      <c r="CTK36" s="102"/>
      <c r="CTL36" s="102"/>
      <c r="CTM36" s="102"/>
      <c r="CTN36" s="102"/>
      <c r="CTO36" s="102"/>
      <c r="CTP36" s="102"/>
      <c r="CTQ36" s="102"/>
      <c r="CTR36" s="102"/>
      <c r="CTS36" s="102"/>
      <c r="CTT36" s="102"/>
      <c r="CTU36" s="102"/>
      <c r="CTV36" s="102"/>
      <c r="CTW36" s="102"/>
      <c r="CTX36" s="102"/>
      <c r="CTY36" s="102"/>
      <c r="CTZ36" s="102"/>
      <c r="CUA36" s="102"/>
      <c r="CUB36" s="102"/>
      <c r="CUC36" s="102"/>
      <c r="CUD36" s="102"/>
      <c r="CUE36" s="102"/>
      <c r="CUF36" s="102"/>
      <c r="CUG36" s="102"/>
      <c r="CUH36" s="102"/>
      <c r="CUI36" s="102"/>
      <c r="CUJ36" s="102"/>
      <c r="CUK36" s="102"/>
      <c r="CUL36" s="102"/>
      <c r="CUM36" s="102"/>
      <c r="CUN36" s="102"/>
      <c r="CUO36" s="102"/>
      <c r="CUP36" s="102"/>
      <c r="CUQ36" s="102"/>
      <c r="CUR36" s="102"/>
      <c r="CUS36" s="102"/>
      <c r="CUT36" s="102"/>
      <c r="CUU36" s="102"/>
      <c r="CUV36" s="102"/>
      <c r="CUW36" s="102"/>
      <c r="CUX36" s="102"/>
      <c r="CUY36" s="102"/>
      <c r="CUZ36" s="102"/>
      <c r="CVA36" s="102"/>
      <c r="CVB36" s="102"/>
      <c r="CVC36" s="102"/>
      <c r="CVD36" s="102"/>
      <c r="CVE36" s="102"/>
      <c r="CVF36" s="102"/>
      <c r="CVG36" s="102"/>
      <c r="CVH36" s="102"/>
      <c r="CVI36" s="102"/>
      <c r="CVJ36" s="102"/>
      <c r="CVK36" s="102"/>
      <c r="CVL36" s="102"/>
      <c r="CVM36" s="102"/>
      <c r="CVN36" s="102"/>
      <c r="CVO36" s="102"/>
      <c r="CVP36" s="102"/>
      <c r="CVQ36" s="102"/>
      <c r="CVR36" s="102"/>
      <c r="CVS36" s="102"/>
      <c r="CVT36" s="102"/>
      <c r="CVU36" s="102"/>
      <c r="CVV36" s="102"/>
      <c r="CVW36" s="102"/>
      <c r="CVX36" s="102"/>
      <c r="CVY36" s="102"/>
      <c r="CVZ36" s="102"/>
      <c r="CWA36" s="102"/>
      <c r="CWB36" s="102"/>
      <c r="CWC36" s="102"/>
      <c r="CWD36" s="102"/>
      <c r="CWE36" s="102"/>
      <c r="CWF36" s="102"/>
      <c r="CWG36" s="102"/>
      <c r="CWH36" s="102"/>
      <c r="CWI36" s="102"/>
      <c r="CWJ36" s="102"/>
      <c r="CWK36" s="102"/>
      <c r="CWL36" s="102"/>
      <c r="CWM36" s="102"/>
      <c r="CWN36" s="102"/>
      <c r="CWO36" s="102"/>
      <c r="CWP36" s="102"/>
      <c r="CWQ36" s="102"/>
      <c r="CWR36" s="102"/>
      <c r="CWS36" s="102"/>
      <c r="CWT36" s="102"/>
      <c r="CWU36" s="102"/>
      <c r="CWV36" s="102"/>
      <c r="CWW36" s="102"/>
      <c r="CWX36" s="102"/>
      <c r="CWY36" s="102"/>
      <c r="CWZ36" s="102"/>
      <c r="CXA36" s="102"/>
      <c r="CXB36" s="102"/>
      <c r="CXC36" s="102"/>
      <c r="CXD36" s="102"/>
      <c r="CXE36" s="102"/>
      <c r="CXF36" s="102"/>
      <c r="CXG36" s="102"/>
      <c r="CXH36" s="102"/>
      <c r="CXI36" s="102"/>
      <c r="CXJ36" s="102"/>
      <c r="CXK36" s="102"/>
      <c r="CXL36" s="102"/>
      <c r="CXM36" s="102"/>
      <c r="CXN36" s="102"/>
      <c r="CXO36" s="102"/>
      <c r="CXP36" s="102"/>
      <c r="CXQ36" s="102"/>
      <c r="CXR36" s="102"/>
      <c r="CXS36" s="102"/>
      <c r="CXT36" s="102"/>
      <c r="CXU36" s="102"/>
      <c r="CXV36" s="102"/>
      <c r="CXW36" s="102"/>
      <c r="CXX36" s="102"/>
      <c r="CXY36" s="102"/>
      <c r="CXZ36" s="102"/>
      <c r="CYA36" s="102"/>
      <c r="CYB36" s="102"/>
      <c r="CYC36" s="102"/>
      <c r="CYD36" s="102"/>
      <c r="CYE36" s="102"/>
      <c r="CYF36" s="102"/>
      <c r="CYG36" s="102"/>
      <c r="CYH36" s="102"/>
      <c r="CYI36" s="102"/>
      <c r="CYJ36" s="102"/>
      <c r="CYK36" s="102"/>
      <c r="CYL36" s="102"/>
      <c r="CYM36" s="102"/>
      <c r="CYN36" s="102"/>
      <c r="CYO36" s="102"/>
      <c r="CYP36" s="102"/>
      <c r="CYQ36" s="102"/>
      <c r="CYR36" s="102"/>
      <c r="CYS36" s="102"/>
      <c r="CYT36" s="102"/>
      <c r="CYU36" s="102"/>
      <c r="CYV36" s="102"/>
      <c r="CYW36" s="102"/>
      <c r="CYX36" s="102"/>
      <c r="CYY36" s="102"/>
      <c r="CYZ36" s="102"/>
      <c r="CZA36" s="102"/>
      <c r="CZB36" s="102"/>
      <c r="CZC36" s="102"/>
      <c r="CZD36" s="102"/>
      <c r="CZE36" s="102"/>
      <c r="CZF36" s="102"/>
      <c r="CZG36" s="102"/>
      <c r="CZH36" s="102"/>
      <c r="CZI36" s="102"/>
      <c r="CZJ36" s="102"/>
      <c r="CZK36" s="102"/>
      <c r="CZL36" s="102"/>
      <c r="CZM36" s="102"/>
      <c r="CZN36" s="102"/>
      <c r="CZO36" s="102"/>
      <c r="CZP36" s="102"/>
      <c r="CZQ36" s="102"/>
      <c r="CZR36" s="102"/>
      <c r="CZS36" s="102"/>
      <c r="CZT36" s="102"/>
      <c r="CZU36" s="102"/>
      <c r="CZV36" s="102"/>
      <c r="CZW36" s="102"/>
      <c r="CZX36" s="102"/>
      <c r="CZY36" s="102"/>
      <c r="CZZ36" s="102"/>
      <c r="DAA36" s="102"/>
      <c r="DAB36" s="102"/>
      <c r="DAC36" s="102"/>
      <c r="DAD36" s="102"/>
      <c r="DAE36" s="102"/>
      <c r="DAF36" s="102"/>
      <c r="DAG36" s="102"/>
      <c r="DAH36" s="102"/>
      <c r="DAI36" s="102"/>
      <c r="DAJ36" s="102"/>
      <c r="DAK36" s="102"/>
      <c r="DAL36" s="102"/>
      <c r="DAM36" s="102"/>
      <c r="DAN36" s="102"/>
      <c r="DAO36" s="102"/>
      <c r="DAP36" s="102"/>
      <c r="DAQ36" s="102"/>
      <c r="DAR36" s="102"/>
      <c r="DAS36" s="102"/>
      <c r="DAT36" s="102"/>
      <c r="DAU36" s="102"/>
      <c r="DAV36" s="102"/>
      <c r="DAW36" s="102"/>
      <c r="DAX36" s="102"/>
      <c r="DAY36" s="102"/>
      <c r="DAZ36" s="102"/>
      <c r="DBA36" s="102"/>
      <c r="DBB36" s="102"/>
      <c r="DBC36" s="102"/>
      <c r="DBD36" s="102"/>
      <c r="DBE36" s="102"/>
      <c r="DBF36" s="102"/>
      <c r="DBG36" s="102"/>
      <c r="DBH36" s="102"/>
      <c r="DBI36" s="102"/>
      <c r="DBJ36" s="102"/>
      <c r="DBK36" s="102"/>
      <c r="DBL36" s="102"/>
      <c r="DBM36" s="102"/>
      <c r="DBN36" s="102"/>
      <c r="DBO36" s="102"/>
      <c r="DBP36" s="102"/>
      <c r="DBQ36" s="102"/>
      <c r="DBR36" s="102"/>
      <c r="DBS36" s="102"/>
      <c r="DBT36" s="102"/>
      <c r="DBU36" s="102"/>
      <c r="DBV36" s="102"/>
      <c r="DBW36" s="102"/>
      <c r="DBX36" s="102"/>
      <c r="DBY36" s="102"/>
      <c r="DBZ36" s="102"/>
      <c r="DCA36" s="102"/>
      <c r="DCB36" s="102"/>
      <c r="DCC36" s="102"/>
      <c r="DCD36" s="102"/>
      <c r="DCE36" s="102"/>
      <c r="DCF36" s="102"/>
      <c r="DCG36" s="102"/>
      <c r="DCH36" s="102"/>
      <c r="DCI36" s="102"/>
      <c r="DCJ36" s="102"/>
      <c r="DCK36" s="102"/>
      <c r="DCL36" s="102"/>
      <c r="DCM36" s="102"/>
      <c r="DCN36" s="102"/>
      <c r="DCO36" s="102"/>
      <c r="DCP36" s="102"/>
      <c r="DCQ36" s="102"/>
      <c r="DCR36" s="102"/>
      <c r="DCS36" s="102"/>
      <c r="DCT36" s="102"/>
      <c r="DCU36" s="102"/>
      <c r="DCV36" s="102"/>
      <c r="DCW36" s="102"/>
      <c r="DCX36" s="102"/>
      <c r="DCY36" s="102"/>
      <c r="DCZ36" s="102"/>
      <c r="DDA36" s="102"/>
      <c r="DDB36" s="102"/>
      <c r="DDC36" s="102"/>
      <c r="DDD36" s="102"/>
      <c r="DDE36" s="102"/>
      <c r="DDF36" s="102"/>
      <c r="DDG36" s="102"/>
      <c r="DDH36" s="102"/>
      <c r="DDI36" s="102"/>
      <c r="DDJ36" s="102"/>
      <c r="DDK36" s="102"/>
      <c r="DDL36" s="102"/>
      <c r="DDM36" s="102"/>
      <c r="DDN36" s="102"/>
      <c r="DDO36" s="102"/>
      <c r="DDP36" s="102"/>
      <c r="DDQ36" s="102"/>
      <c r="DDR36" s="102"/>
      <c r="DDS36" s="102"/>
      <c r="DDT36" s="102"/>
      <c r="DDU36" s="102"/>
      <c r="DDV36" s="102"/>
      <c r="DDW36" s="102"/>
      <c r="DDX36" s="102"/>
      <c r="DDY36" s="102"/>
      <c r="DDZ36" s="102"/>
      <c r="DEA36" s="102"/>
      <c r="DEB36" s="102"/>
      <c r="DEC36" s="102"/>
      <c r="DED36" s="102"/>
      <c r="DEE36" s="102"/>
      <c r="DEF36" s="102"/>
      <c r="DEG36" s="102"/>
      <c r="DEH36" s="102"/>
      <c r="DEI36" s="102"/>
      <c r="DEJ36" s="102"/>
      <c r="DEK36" s="102"/>
      <c r="DEL36" s="102"/>
      <c r="DEM36" s="102"/>
      <c r="DEN36" s="102"/>
      <c r="DEO36" s="102"/>
      <c r="DEP36" s="102"/>
      <c r="DEQ36" s="102"/>
      <c r="DER36" s="102"/>
      <c r="DES36" s="102"/>
      <c r="DET36" s="102"/>
      <c r="DEU36" s="102"/>
      <c r="DEV36" s="102"/>
      <c r="DEW36" s="102"/>
      <c r="DEX36" s="102"/>
      <c r="DEY36" s="102"/>
      <c r="DEZ36" s="102"/>
      <c r="DFA36" s="102"/>
      <c r="DFB36" s="102"/>
      <c r="DFC36" s="102"/>
      <c r="DFD36" s="102"/>
      <c r="DFE36" s="102"/>
      <c r="DFF36" s="102"/>
      <c r="DFG36" s="102"/>
      <c r="DFH36" s="102"/>
      <c r="DFI36" s="102"/>
      <c r="DFJ36" s="102"/>
      <c r="DFK36" s="102"/>
      <c r="DFL36" s="102"/>
      <c r="DFM36" s="102"/>
      <c r="DFN36" s="102"/>
      <c r="DFO36" s="102"/>
      <c r="DFP36" s="102"/>
      <c r="DFQ36" s="102"/>
      <c r="DFR36" s="102"/>
      <c r="DFS36" s="102"/>
      <c r="DFT36" s="102"/>
      <c r="DFU36" s="102"/>
      <c r="DFV36" s="102"/>
      <c r="DFW36" s="102"/>
      <c r="DFX36" s="102"/>
      <c r="DFY36" s="102"/>
      <c r="DFZ36" s="102"/>
      <c r="DGA36" s="102"/>
      <c r="DGB36" s="102"/>
      <c r="DGC36" s="102"/>
      <c r="DGD36" s="102"/>
      <c r="DGE36" s="102"/>
      <c r="DGF36" s="102"/>
      <c r="DGG36" s="102"/>
      <c r="DGH36" s="102"/>
      <c r="DGI36" s="102"/>
      <c r="DGJ36" s="102"/>
      <c r="DGK36" s="102"/>
      <c r="DGL36" s="102"/>
      <c r="DGM36" s="102"/>
      <c r="DGN36" s="102"/>
      <c r="DGO36" s="102"/>
      <c r="DGP36" s="102"/>
      <c r="DGQ36" s="102"/>
      <c r="DGR36" s="102"/>
      <c r="DGS36" s="102"/>
      <c r="DGT36" s="102"/>
      <c r="DGU36" s="102"/>
      <c r="DGV36" s="102"/>
      <c r="DGW36" s="102"/>
      <c r="DGX36" s="102"/>
      <c r="DGY36" s="102"/>
      <c r="DGZ36" s="102"/>
      <c r="DHA36" s="102"/>
      <c r="DHB36" s="102"/>
      <c r="DHC36" s="102"/>
      <c r="DHD36" s="102"/>
      <c r="DHE36" s="102"/>
      <c r="DHF36" s="102"/>
      <c r="DHG36" s="102"/>
      <c r="DHH36" s="102"/>
      <c r="DHI36" s="102"/>
      <c r="DHJ36" s="102"/>
      <c r="DHK36" s="102"/>
      <c r="DHL36" s="102"/>
      <c r="DHM36" s="102"/>
      <c r="DHN36" s="102"/>
      <c r="DHO36" s="102"/>
      <c r="DHP36" s="102"/>
      <c r="DHQ36" s="102"/>
      <c r="DHR36" s="102"/>
      <c r="DHS36" s="102"/>
      <c r="DHT36" s="102"/>
      <c r="DHU36" s="102"/>
      <c r="DHV36" s="102"/>
      <c r="DHW36" s="102"/>
      <c r="DHX36" s="102"/>
      <c r="DHY36" s="102"/>
      <c r="DHZ36" s="102"/>
      <c r="DIA36" s="102"/>
      <c r="DIB36" s="102"/>
      <c r="DIC36" s="102"/>
      <c r="DID36" s="102"/>
      <c r="DIE36" s="102"/>
      <c r="DIF36" s="102"/>
      <c r="DIG36" s="102"/>
      <c r="DIH36" s="102"/>
      <c r="DII36" s="102"/>
      <c r="DIJ36" s="102"/>
      <c r="DIK36" s="102"/>
      <c r="DIL36" s="102"/>
      <c r="DIM36" s="102"/>
      <c r="DIN36" s="102"/>
      <c r="DIO36" s="102"/>
      <c r="DIP36" s="102"/>
      <c r="DIQ36" s="102"/>
      <c r="DIR36" s="102"/>
      <c r="DIS36" s="102"/>
      <c r="DIT36" s="102"/>
      <c r="DIU36" s="102"/>
      <c r="DIV36" s="102"/>
      <c r="DIW36" s="102"/>
      <c r="DIX36" s="102"/>
      <c r="DIY36" s="102"/>
      <c r="DIZ36" s="102"/>
      <c r="DJA36" s="102"/>
      <c r="DJB36" s="102"/>
      <c r="DJC36" s="102"/>
      <c r="DJD36" s="102"/>
      <c r="DJE36" s="102"/>
      <c r="DJF36" s="102"/>
      <c r="DJG36" s="102"/>
      <c r="DJH36" s="102"/>
      <c r="DJI36" s="102"/>
      <c r="DJJ36" s="102"/>
      <c r="DJK36" s="102"/>
      <c r="DJL36" s="102"/>
      <c r="DJM36" s="102"/>
      <c r="DJN36" s="102"/>
      <c r="DJO36" s="102"/>
      <c r="DJP36" s="102"/>
      <c r="DJQ36" s="102"/>
      <c r="DJR36" s="102"/>
      <c r="DJS36" s="102"/>
      <c r="DJT36" s="102"/>
      <c r="DJU36" s="102"/>
      <c r="DJV36" s="102"/>
      <c r="DJW36" s="102"/>
      <c r="DJX36" s="102"/>
      <c r="DJY36" s="102"/>
      <c r="DJZ36" s="102"/>
      <c r="DKA36" s="102"/>
      <c r="DKB36" s="102"/>
      <c r="DKC36" s="102"/>
      <c r="DKD36" s="102"/>
      <c r="DKE36" s="102"/>
      <c r="DKF36" s="102"/>
      <c r="DKG36" s="102"/>
      <c r="DKH36" s="102"/>
      <c r="DKI36" s="102"/>
      <c r="DKJ36" s="102"/>
      <c r="DKK36" s="102"/>
      <c r="DKL36" s="102"/>
      <c r="DKM36" s="102"/>
      <c r="DKN36" s="102"/>
      <c r="DKO36" s="102"/>
      <c r="DKP36" s="102"/>
      <c r="DKQ36" s="102"/>
      <c r="DKR36" s="102"/>
      <c r="DKS36" s="102"/>
      <c r="DKT36" s="102"/>
      <c r="DKU36" s="102"/>
      <c r="DKV36" s="102"/>
      <c r="DKW36" s="102"/>
      <c r="DKX36" s="102"/>
      <c r="DKY36" s="102"/>
      <c r="DKZ36" s="102"/>
      <c r="DLA36" s="102"/>
      <c r="DLB36" s="102"/>
      <c r="DLC36" s="102"/>
      <c r="DLD36" s="102"/>
      <c r="DLE36" s="102"/>
      <c r="DLF36" s="102"/>
      <c r="DLG36" s="102"/>
      <c r="DLH36" s="102"/>
      <c r="DLI36" s="102"/>
      <c r="DLJ36" s="102"/>
      <c r="DLK36" s="102"/>
      <c r="DLL36" s="102"/>
      <c r="DLM36" s="102"/>
      <c r="DLN36" s="102"/>
      <c r="DLO36" s="102"/>
      <c r="DLP36" s="102"/>
      <c r="DLQ36" s="102"/>
      <c r="DLR36" s="102"/>
      <c r="DLS36" s="102"/>
      <c r="DLT36" s="102"/>
      <c r="DLU36" s="102"/>
      <c r="DLV36" s="102"/>
      <c r="DLW36" s="102"/>
      <c r="DLX36" s="102"/>
      <c r="DLY36" s="102"/>
      <c r="DLZ36" s="102"/>
      <c r="DMA36" s="102"/>
      <c r="DMB36" s="102"/>
      <c r="DMC36" s="102"/>
      <c r="DMD36" s="102"/>
      <c r="DME36" s="102"/>
      <c r="DMF36" s="102"/>
      <c r="DMG36" s="102"/>
      <c r="DMH36" s="102"/>
      <c r="DMI36" s="102"/>
      <c r="DMJ36" s="102"/>
      <c r="DMK36" s="102"/>
      <c r="DML36" s="102"/>
      <c r="DMM36" s="102"/>
      <c r="DMN36" s="102"/>
      <c r="DMO36" s="102"/>
      <c r="DMP36" s="102"/>
      <c r="DMQ36" s="102"/>
      <c r="DMR36" s="102"/>
      <c r="DMS36" s="102"/>
      <c r="DMT36" s="102"/>
      <c r="DMU36" s="102"/>
      <c r="DMV36" s="102"/>
      <c r="DMW36" s="102"/>
      <c r="DMX36" s="102"/>
      <c r="DMY36" s="102"/>
      <c r="DMZ36" s="102"/>
      <c r="DNA36" s="102"/>
      <c r="DNB36" s="102"/>
      <c r="DNC36" s="102"/>
      <c r="DND36" s="102"/>
      <c r="DNE36" s="102"/>
      <c r="DNF36" s="102"/>
      <c r="DNG36" s="102"/>
      <c r="DNH36" s="102"/>
      <c r="DNI36" s="102"/>
      <c r="DNJ36" s="102"/>
      <c r="DNK36" s="102"/>
      <c r="DNL36" s="102"/>
      <c r="DNM36" s="102"/>
      <c r="DNN36" s="102"/>
      <c r="DNO36" s="102"/>
      <c r="DNP36" s="102"/>
      <c r="DNQ36" s="102"/>
      <c r="DNR36" s="102"/>
      <c r="DNS36" s="102"/>
      <c r="DNT36" s="102"/>
      <c r="DNU36" s="102"/>
      <c r="DNV36" s="102"/>
      <c r="DNW36" s="102"/>
      <c r="DNX36" s="102"/>
      <c r="DNY36" s="102"/>
      <c r="DNZ36" s="102"/>
      <c r="DOA36" s="102"/>
      <c r="DOB36" s="102"/>
      <c r="DOC36" s="102"/>
      <c r="DOD36" s="102"/>
      <c r="DOE36" s="102"/>
      <c r="DOF36" s="102"/>
      <c r="DOG36" s="102"/>
      <c r="DOH36" s="102"/>
      <c r="DOI36" s="102"/>
      <c r="DOJ36" s="102"/>
      <c r="DOK36" s="102"/>
      <c r="DOL36" s="102"/>
      <c r="DOM36" s="102"/>
      <c r="DON36" s="102"/>
      <c r="DOO36" s="102"/>
      <c r="DOP36" s="102"/>
      <c r="DOQ36" s="102"/>
      <c r="DOR36" s="102"/>
      <c r="DOS36" s="102"/>
      <c r="DOT36" s="102"/>
      <c r="DOU36" s="102"/>
      <c r="DOV36" s="102"/>
      <c r="DOW36" s="102"/>
      <c r="DOX36" s="102"/>
      <c r="DOY36" s="102"/>
      <c r="DOZ36" s="102"/>
      <c r="DPA36" s="102"/>
      <c r="DPB36" s="102"/>
      <c r="DPC36" s="102"/>
      <c r="DPD36" s="102"/>
      <c r="DPE36" s="102"/>
      <c r="DPF36" s="102"/>
      <c r="DPG36" s="102"/>
      <c r="DPH36" s="102"/>
      <c r="DPI36" s="102"/>
      <c r="DPJ36" s="102"/>
      <c r="DPK36" s="102"/>
      <c r="DPL36" s="102"/>
      <c r="DPM36" s="102"/>
      <c r="DPN36" s="102"/>
      <c r="DPO36" s="102"/>
      <c r="DPP36" s="102"/>
      <c r="DPQ36" s="102"/>
      <c r="DPR36" s="102"/>
      <c r="DPS36" s="102"/>
      <c r="DPT36" s="102"/>
      <c r="DPU36" s="102"/>
      <c r="DPV36" s="102"/>
      <c r="DPW36" s="102"/>
      <c r="DPX36" s="102"/>
      <c r="DPY36" s="102"/>
      <c r="DPZ36" s="102"/>
      <c r="DQA36" s="102"/>
      <c r="DQB36" s="102"/>
      <c r="DQC36" s="102"/>
      <c r="DQD36" s="102"/>
      <c r="DQE36" s="102"/>
      <c r="DQF36" s="102"/>
      <c r="DQG36" s="102"/>
      <c r="DQH36" s="102"/>
      <c r="DQI36" s="102"/>
      <c r="DQJ36" s="102"/>
      <c r="DQK36" s="102"/>
      <c r="DQL36" s="102"/>
      <c r="DQM36" s="102"/>
      <c r="DQN36" s="102"/>
      <c r="DQO36" s="102"/>
      <c r="DQP36" s="102"/>
      <c r="DQQ36" s="102"/>
      <c r="DQR36" s="102"/>
      <c r="DQS36" s="102"/>
      <c r="DQT36" s="102"/>
      <c r="DQU36" s="102"/>
      <c r="DQV36" s="102"/>
      <c r="DQW36" s="102"/>
      <c r="DQX36" s="102"/>
      <c r="DQY36" s="102"/>
      <c r="DQZ36" s="102"/>
      <c r="DRA36" s="102"/>
      <c r="DRB36" s="102"/>
      <c r="DRC36" s="102"/>
      <c r="DRD36" s="102"/>
      <c r="DRE36" s="102"/>
      <c r="DRF36" s="102"/>
      <c r="DRG36" s="102"/>
      <c r="DRH36" s="102"/>
      <c r="DRI36" s="102"/>
      <c r="DRJ36" s="102"/>
      <c r="DRK36" s="102"/>
      <c r="DRL36" s="102"/>
      <c r="DRM36" s="102"/>
      <c r="DRN36" s="102"/>
      <c r="DRO36" s="102"/>
      <c r="DRP36" s="102"/>
      <c r="DRQ36" s="102"/>
      <c r="DRR36" s="102"/>
      <c r="DRS36" s="102"/>
      <c r="DRT36" s="102"/>
      <c r="DRU36" s="102"/>
      <c r="DRV36" s="102"/>
      <c r="DRW36" s="102"/>
      <c r="DRX36" s="102"/>
      <c r="DRY36" s="102"/>
      <c r="DRZ36" s="102"/>
      <c r="DSA36" s="102"/>
      <c r="DSB36" s="102"/>
      <c r="DSC36" s="102"/>
      <c r="DSD36" s="102"/>
      <c r="DSE36" s="102"/>
      <c r="DSF36" s="102"/>
      <c r="DSG36" s="102"/>
      <c r="DSH36" s="102"/>
      <c r="DSI36" s="102"/>
      <c r="DSJ36" s="102"/>
      <c r="DSK36" s="102"/>
      <c r="DSL36" s="102"/>
      <c r="DSM36" s="102"/>
      <c r="DSN36" s="102"/>
      <c r="DSO36" s="102"/>
      <c r="DSP36" s="102"/>
      <c r="DSQ36" s="102"/>
      <c r="DSR36" s="102"/>
      <c r="DSS36" s="102"/>
      <c r="DST36" s="102"/>
      <c r="DSU36" s="102"/>
      <c r="DSV36" s="102"/>
      <c r="DSW36" s="102"/>
      <c r="DSX36" s="102"/>
      <c r="DSY36" s="102"/>
      <c r="DSZ36" s="102"/>
      <c r="DTA36" s="102"/>
      <c r="DTB36" s="102"/>
      <c r="DTC36" s="102"/>
      <c r="DTD36" s="102"/>
      <c r="DTE36" s="102"/>
      <c r="DTF36" s="102"/>
      <c r="DTG36" s="102"/>
      <c r="DTH36" s="102"/>
      <c r="DTI36" s="102"/>
      <c r="DTJ36" s="102"/>
      <c r="DTK36" s="102"/>
      <c r="DTL36" s="102"/>
      <c r="DTM36" s="102"/>
      <c r="DTN36" s="102"/>
      <c r="DTO36" s="102"/>
      <c r="DTP36" s="102"/>
      <c r="DTQ36" s="102"/>
      <c r="DTR36" s="102"/>
      <c r="DTS36" s="102"/>
      <c r="DTT36" s="102"/>
      <c r="DTU36" s="102"/>
      <c r="DTV36" s="102"/>
      <c r="DTW36" s="102"/>
      <c r="DTX36" s="102"/>
      <c r="DTY36" s="102"/>
      <c r="DTZ36" s="102"/>
      <c r="DUA36" s="102"/>
      <c r="DUB36" s="102"/>
      <c r="DUC36" s="102"/>
      <c r="DUD36" s="102"/>
      <c r="DUE36" s="102"/>
      <c r="DUF36" s="102"/>
      <c r="DUG36" s="102"/>
      <c r="DUH36" s="102"/>
      <c r="DUI36" s="102"/>
      <c r="DUJ36" s="102"/>
      <c r="DUK36" s="102"/>
      <c r="DUL36" s="102"/>
      <c r="DUM36" s="102"/>
      <c r="DUN36" s="102"/>
      <c r="DUO36" s="102"/>
      <c r="DUP36" s="102"/>
      <c r="DUQ36" s="102"/>
      <c r="DUR36" s="102"/>
      <c r="DUS36" s="102"/>
      <c r="DUT36" s="102"/>
      <c r="DUU36" s="102"/>
      <c r="DUV36" s="102"/>
      <c r="DUW36" s="102"/>
      <c r="DUX36" s="102"/>
      <c r="DUY36" s="102"/>
      <c r="DUZ36" s="102"/>
      <c r="DVA36" s="102"/>
      <c r="DVB36" s="102"/>
      <c r="DVC36" s="102"/>
      <c r="DVD36" s="102"/>
      <c r="DVE36" s="102"/>
      <c r="DVF36" s="102"/>
      <c r="DVG36" s="102"/>
      <c r="DVH36" s="102"/>
      <c r="DVI36" s="102"/>
      <c r="DVJ36" s="102"/>
      <c r="DVK36" s="102"/>
      <c r="DVL36" s="102"/>
      <c r="DVM36" s="102"/>
      <c r="DVN36" s="102"/>
      <c r="DVO36" s="102"/>
      <c r="DVP36" s="102"/>
      <c r="DVQ36" s="102"/>
      <c r="DVR36" s="102"/>
      <c r="DVS36" s="102"/>
      <c r="DVT36" s="102"/>
      <c r="DVU36" s="102"/>
      <c r="DVV36" s="102"/>
      <c r="DVW36" s="102"/>
      <c r="DVX36" s="102"/>
      <c r="DVY36" s="102"/>
      <c r="DVZ36" s="102"/>
      <c r="DWA36" s="102"/>
      <c r="DWB36" s="102"/>
      <c r="DWC36" s="102"/>
      <c r="DWD36" s="102"/>
      <c r="DWE36" s="102"/>
      <c r="DWF36" s="102"/>
      <c r="DWG36" s="102"/>
      <c r="DWH36" s="102"/>
      <c r="DWI36" s="102"/>
      <c r="DWJ36" s="102"/>
      <c r="DWK36" s="102"/>
      <c r="DWL36" s="102"/>
      <c r="DWM36" s="102"/>
      <c r="DWN36" s="102"/>
      <c r="DWO36" s="102"/>
      <c r="DWP36" s="102"/>
      <c r="DWQ36" s="102"/>
      <c r="DWR36" s="102"/>
      <c r="DWS36" s="102"/>
      <c r="DWT36" s="102"/>
      <c r="DWU36" s="102"/>
      <c r="DWV36" s="102"/>
      <c r="DWW36" s="102"/>
      <c r="DWX36" s="102"/>
      <c r="DWY36" s="102"/>
      <c r="DWZ36" s="102"/>
      <c r="DXA36" s="102"/>
      <c r="DXB36" s="102"/>
      <c r="DXC36" s="102"/>
      <c r="DXD36" s="102"/>
      <c r="DXE36" s="102"/>
      <c r="DXF36" s="102"/>
      <c r="DXG36" s="102"/>
      <c r="DXH36" s="102"/>
      <c r="DXI36" s="102"/>
      <c r="DXJ36" s="102"/>
      <c r="DXK36" s="102"/>
      <c r="DXL36" s="102"/>
      <c r="DXM36" s="102"/>
      <c r="DXN36" s="102"/>
      <c r="DXO36" s="102"/>
      <c r="DXP36" s="102"/>
      <c r="DXQ36" s="102"/>
      <c r="DXR36" s="102"/>
      <c r="DXS36" s="102"/>
      <c r="DXT36" s="102"/>
      <c r="DXU36" s="102"/>
      <c r="DXV36" s="102"/>
      <c r="DXW36" s="102"/>
      <c r="DXX36" s="102"/>
      <c r="DXY36" s="102"/>
      <c r="DXZ36" s="102"/>
      <c r="DYA36" s="102"/>
      <c r="DYB36" s="102"/>
      <c r="DYC36" s="102"/>
      <c r="DYD36" s="102"/>
      <c r="DYE36" s="102"/>
      <c r="DYF36" s="102"/>
      <c r="DYG36" s="102"/>
      <c r="DYH36" s="102"/>
      <c r="DYI36" s="102"/>
      <c r="DYJ36" s="102"/>
      <c r="DYK36" s="102"/>
      <c r="DYL36" s="102"/>
      <c r="DYM36" s="102"/>
      <c r="DYN36" s="102"/>
      <c r="DYO36" s="102"/>
      <c r="DYP36" s="102"/>
      <c r="DYQ36" s="102"/>
      <c r="DYR36" s="102"/>
      <c r="DYS36" s="102"/>
      <c r="DYT36" s="102"/>
      <c r="DYU36" s="102"/>
      <c r="DYV36" s="102"/>
      <c r="DYW36" s="102"/>
      <c r="DYX36" s="102"/>
      <c r="DYY36" s="102"/>
      <c r="DYZ36" s="102"/>
      <c r="DZA36" s="102"/>
      <c r="DZB36" s="102"/>
      <c r="DZC36" s="102"/>
      <c r="DZD36" s="102"/>
      <c r="DZE36" s="102"/>
      <c r="DZF36" s="102"/>
      <c r="DZG36" s="102"/>
      <c r="DZH36" s="102"/>
      <c r="DZI36" s="102"/>
      <c r="DZJ36" s="102"/>
      <c r="DZK36" s="102"/>
      <c r="DZL36" s="102"/>
      <c r="DZM36" s="102"/>
      <c r="DZN36" s="102"/>
      <c r="DZO36" s="102"/>
      <c r="DZP36" s="102"/>
      <c r="DZQ36" s="102"/>
      <c r="DZR36" s="102"/>
      <c r="DZS36" s="102"/>
      <c r="DZT36" s="102"/>
      <c r="DZU36" s="102"/>
      <c r="DZV36" s="102"/>
      <c r="DZW36" s="102"/>
      <c r="DZX36" s="102"/>
      <c r="DZY36" s="102"/>
      <c r="DZZ36" s="102"/>
      <c r="EAA36" s="102"/>
      <c r="EAB36" s="102"/>
      <c r="EAC36" s="102"/>
      <c r="EAD36" s="102"/>
      <c r="EAE36" s="102"/>
      <c r="EAF36" s="102"/>
      <c r="EAG36" s="102"/>
      <c r="EAH36" s="102"/>
      <c r="EAI36" s="102"/>
      <c r="EAJ36" s="102"/>
      <c r="EAK36" s="102"/>
      <c r="EAL36" s="102"/>
      <c r="EAM36" s="102"/>
      <c r="EAN36" s="102"/>
      <c r="EAO36" s="102"/>
      <c r="EAP36" s="102"/>
      <c r="EAQ36" s="102"/>
      <c r="EAR36" s="102"/>
      <c r="EAS36" s="102"/>
      <c r="EAT36" s="102"/>
      <c r="EAU36" s="102"/>
      <c r="EAV36" s="102"/>
      <c r="EAW36" s="102"/>
      <c r="EAX36" s="102"/>
      <c r="EAY36" s="102"/>
      <c r="EAZ36" s="102"/>
      <c r="EBA36" s="102"/>
      <c r="EBB36" s="102"/>
      <c r="EBC36" s="102"/>
      <c r="EBD36" s="102"/>
      <c r="EBE36" s="102"/>
      <c r="EBF36" s="102"/>
      <c r="EBG36" s="102"/>
      <c r="EBH36" s="102"/>
      <c r="EBI36" s="102"/>
      <c r="EBJ36" s="102"/>
      <c r="EBK36" s="102"/>
      <c r="EBL36" s="102"/>
      <c r="EBM36" s="102"/>
      <c r="EBN36" s="102"/>
      <c r="EBO36" s="102"/>
      <c r="EBP36" s="102"/>
      <c r="EBQ36" s="102"/>
      <c r="EBR36" s="102"/>
      <c r="EBS36" s="102"/>
      <c r="EBT36" s="102"/>
      <c r="EBU36" s="102"/>
      <c r="EBV36" s="102"/>
      <c r="EBW36" s="102"/>
      <c r="EBX36" s="102"/>
      <c r="EBY36" s="102"/>
      <c r="EBZ36" s="102"/>
      <c r="ECA36" s="102"/>
      <c r="ECB36" s="102"/>
      <c r="ECC36" s="102"/>
      <c r="ECD36" s="102"/>
      <c r="ECE36" s="102"/>
      <c r="ECF36" s="102"/>
      <c r="ECG36" s="102"/>
      <c r="ECH36" s="102"/>
      <c r="ECI36" s="102"/>
      <c r="ECJ36" s="102"/>
      <c r="ECK36" s="102"/>
      <c r="ECL36" s="102"/>
      <c r="ECM36" s="102"/>
      <c r="ECN36" s="102"/>
      <c r="ECO36" s="102"/>
      <c r="ECP36" s="102"/>
      <c r="ECQ36" s="102"/>
      <c r="ECR36" s="102"/>
      <c r="ECS36" s="102"/>
      <c r="ECT36" s="102"/>
      <c r="ECU36" s="102"/>
      <c r="ECV36" s="102"/>
      <c r="ECW36" s="102"/>
      <c r="ECX36" s="102"/>
      <c r="ECY36" s="102"/>
      <c r="ECZ36" s="102"/>
      <c r="EDA36" s="102"/>
      <c r="EDB36" s="102"/>
      <c r="EDC36" s="102"/>
      <c r="EDD36" s="102"/>
      <c r="EDE36" s="102"/>
      <c r="EDF36" s="102"/>
      <c r="EDG36" s="102"/>
      <c r="EDH36" s="102"/>
      <c r="EDI36" s="102"/>
      <c r="EDJ36" s="102"/>
      <c r="EDK36" s="102"/>
      <c r="EDL36" s="102"/>
      <c r="EDM36" s="102"/>
      <c r="EDN36" s="102"/>
      <c r="EDO36" s="102"/>
      <c r="EDP36" s="102"/>
      <c r="EDQ36" s="102"/>
      <c r="EDR36" s="102"/>
      <c r="EDS36" s="102"/>
      <c r="EDT36" s="102"/>
      <c r="EDU36" s="102"/>
      <c r="EDV36" s="102"/>
      <c r="EDW36" s="102"/>
      <c r="EDX36" s="102"/>
      <c r="EDY36" s="102"/>
      <c r="EDZ36" s="102"/>
      <c r="EEA36" s="102"/>
      <c r="EEB36" s="102"/>
      <c r="EEC36" s="102"/>
      <c r="EED36" s="102"/>
      <c r="EEE36" s="102"/>
      <c r="EEF36" s="102"/>
      <c r="EEG36" s="102"/>
      <c r="EEH36" s="102"/>
      <c r="EEI36" s="102"/>
      <c r="EEJ36" s="102"/>
      <c r="EEK36" s="102"/>
      <c r="EEL36" s="102"/>
      <c r="EEM36" s="102"/>
      <c r="EEN36" s="102"/>
      <c r="EEO36" s="102"/>
      <c r="EEP36" s="102"/>
      <c r="EEQ36" s="102"/>
      <c r="EER36" s="102"/>
      <c r="EES36" s="102"/>
      <c r="EET36" s="102"/>
      <c r="EEU36" s="102"/>
      <c r="EEV36" s="102"/>
      <c r="EEW36" s="102"/>
      <c r="EEX36" s="102"/>
      <c r="EEY36" s="102"/>
      <c r="EEZ36" s="102"/>
      <c r="EFA36" s="102"/>
      <c r="EFB36" s="102"/>
      <c r="EFC36" s="102"/>
      <c r="EFD36" s="102"/>
      <c r="EFE36" s="102"/>
      <c r="EFF36" s="102"/>
      <c r="EFG36" s="102"/>
      <c r="EFH36" s="102"/>
      <c r="EFI36" s="102"/>
      <c r="EFJ36" s="102"/>
      <c r="EFK36" s="102"/>
      <c r="EFL36" s="102"/>
      <c r="EFM36" s="102"/>
      <c r="EFN36" s="102"/>
      <c r="EFO36" s="102"/>
      <c r="EFP36" s="102"/>
      <c r="EFQ36" s="102"/>
      <c r="EFR36" s="102"/>
      <c r="EFS36" s="102"/>
      <c r="EFT36" s="102"/>
      <c r="EFU36" s="102"/>
      <c r="EFV36" s="102"/>
      <c r="EFW36" s="102"/>
      <c r="EFX36" s="102"/>
      <c r="EFY36" s="102"/>
      <c r="EFZ36" s="102"/>
      <c r="EGA36" s="102"/>
      <c r="EGB36" s="102"/>
      <c r="EGC36" s="102"/>
      <c r="EGD36" s="102"/>
      <c r="EGE36" s="102"/>
      <c r="EGF36" s="102"/>
      <c r="EGG36" s="102"/>
      <c r="EGH36" s="102"/>
      <c r="EGI36" s="102"/>
      <c r="EGJ36" s="102"/>
      <c r="EGK36" s="102"/>
      <c r="EGL36" s="102"/>
      <c r="EGM36" s="102"/>
      <c r="EGN36" s="102"/>
      <c r="EGO36" s="102"/>
      <c r="EGP36" s="102"/>
      <c r="EGQ36" s="102"/>
      <c r="EGR36" s="102"/>
      <c r="EGS36" s="102"/>
      <c r="EGT36" s="102"/>
      <c r="EGU36" s="102"/>
      <c r="EGV36" s="102"/>
      <c r="EGW36" s="102"/>
      <c r="EGX36" s="102"/>
      <c r="EGY36" s="102"/>
      <c r="EGZ36" s="102"/>
      <c r="EHA36" s="102"/>
      <c r="EHB36" s="102"/>
      <c r="EHC36" s="102"/>
      <c r="EHD36" s="102"/>
      <c r="EHE36" s="102"/>
      <c r="EHF36" s="102"/>
      <c r="EHG36" s="102"/>
      <c r="EHH36" s="102"/>
      <c r="EHI36" s="102"/>
      <c r="EHJ36" s="102"/>
      <c r="EHK36" s="102"/>
      <c r="EHL36" s="102"/>
      <c r="EHM36" s="102"/>
      <c r="EHN36" s="102"/>
      <c r="EHO36" s="102"/>
      <c r="EHP36" s="102"/>
      <c r="EHQ36" s="102"/>
      <c r="EHR36" s="102"/>
      <c r="EHS36" s="102"/>
      <c r="EHT36" s="102"/>
      <c r="EHU36" s="102"/>
      <c r="EHV36" s="102"/>
      <c r="EHW36" s="102"/>
      <c r="EHX36" s="102"/>
      <c r="EHY36" s="102"/>
      <c r="EHZ36" s="102"/>
      <c r="EIA36" s="102"/>
      <c r="EIB36" s="102"/>
      <c r="EIC36" s="102"/>
      <c r="EID36" s="102"/>
      <c r="EIE36" s="102"/>
      <c r="EIF36" s="102"/>
      <c r="EIG36" s="102"/>
      <c r="EIH36" s="102"/>
      <c r="EII36" s="102"/>
      <c r="EIJ36" s="102"/>
      <c r="EIK36" s="102"/>
      <c r="EIL36" s="102"/>
      <c r="EIM36" s="102"/>
      <c r="EIN36" s="102"/>
      <c r="EIO36" s="102"/>
      <c r="EIP36" s="102"/>
      <c r="EIQ36" s="102"/>
      <c r="EIR36" s="102"/>
      <c r="EIS36" s="102"/>
      <c r="EIT36" s="102"/>
      <c r="EIU36" s="102"/>
      <c r="EIV36" s="102"/>
      <c r="EIW36" s="102"/>
      <c r="EIX36" s="102"/>
      <c r="EIY36" s="102"/>
      <c r="EIZ36" s="102"/>
      <c r="EJA36" s="102"/>
      <c r="EJB36" s="102"/>
      <c r="EJC36" s="102"/>
      <c r="EJD36" s="102"/>
      <c r="EJE36" s="102"/>
      <c r="EJF36" s="102"/>
      <c r="EJG36" s="102"/>
      <c r="EJH36" s="102"/>
      <c r="EJI36" s="102"/>
      <c r="EJJ36" s="102"/>
      <c r="EJK36" s="102"/>
      <c r="EJL36" s="102"/>
      <c r="EJM36" s="102"/>
      <c r="EJN36" s="102"/>
      <c r="EJO36" s="102"/>
      <c r="EJP36" s="102"/>
      <c r="EJQ36" s="102"/>
      <c r="EJR36" s="102"/>
      <c r="EJS36" s="102"/>
      <c r="EJT36" s="102"/>
      <c r="EJU36" s="102"/>
      <c r="EJV36" s="102"/>
      <c r="EJW36" s="102"/>
      <c r="EJX36" s="102"/>
      <c r="EJY36" s="102"/>
      <c r="EJZ36" s="102"/>
      <c r="EKA36" s="102"/>
      <c r="EKB36" s="102"/>
      <c r="EKC36" s="102"/>
      <c r="EKD36" s="102"/>
      <c r="EKE36" s="102"/>
      <c r="EKF36" s="102"/>
      <c r="EKG36" s="102"/>
      <c r="EKH36" s="102"/>
      <c r="EKI36" s="102"/>
      <c r="EKJ36" s="102"/>
      <c r="EKK36" s="102"/>
      <c r="EKL36" s="102"/>
      <c r="EKM36" s="102"/>
      <c r="EKN36" s="102"/>
      <c r="EKO36" s="102"/>
      <c r="EKP36" s="102"/>
      <c r="EKQ36" s="102"/>
      <c r="EKR36" s="102"/>
      <c r="EKS36" s="102"/>
      <c r="EKT36" s="102"/>
      <c r="EKU36" s="102"/>
      <c r="EKV36" s="102"/>
      <c r="EKW36" s="102"/>
      <c r="EKX36" s="102"/>
      <c r="EKY36" s="102"/>
      <c r="EKZ36" s="102"/>
      <c r="ELA36" s="102"/>
      <c r="ELB36" s="102"/>
      <c r="ELC36" s="102"/>
      <c r="ELD36" s="102"/>
      <c r="ELE36" s="102"/>
      <c r="ELF36" s="102"/>
      <c r="ELG36" s="102"/>
      <c r="ELH36" s="102"/>
      <c r="ELI36" s="102"/>
      <c r="ELJ36" s="102"/>
      <c r="ELK36" s="102"/>
      <c r="ELL36" s="102"/>
      <c r="ELM36" s="102"/>
      <c r="ELN36" s="102"/>
      <c r="ELO36" s="102"/>
      <c r="ELP36" s="102"/>
      <c r="ELQ36" s="102"/>
      <c r="ELR36" s="102"/>
      <c r="ELS36" s="102"/>
      <c r="ELT36" s="102"/>
      <c r="ELU36" s="102"/>
      <c r="ELV36" s="102"/>
      <c r="ELW36" s="102"/>
      <c r="ELX36" s="102"/>
      <c r="ELY36" s="102"/>
      <c r="ELZ36" s="102"/>
      <c r="EMA36" s="102"/>
      <c r="EMB36" s="102"/>
      <c r="EMC36" s="102"/>
      <c r="EMD36" s="102"/>
      <c r="EME36" s="102"/>
      <c r="EMF36" s="102"/>
      <c r="EMG36" s="102"/>
      <c r="EMH36" s="102"/>
      <c r="EMI36" s="102"/>
      <c r="EMJ36" s="102"/>
      <c r="EMK36" s="102"/>
      <c r="EML36" s="102"/>
      <c r="EMM36" s="102"/>
      <c r="EMN36" s="102"/>
      <c r="EMO36" s="102"/>
      <c r="EMP36" s="102"/>
      <c r="EMQ36" s="102"/>
      <c r="EMR36" s="102"/>
      <c r="EMS36" s="102"/>
      <c r="EMT36" s="102"/>
      <c r="EMU36" s="102"/>
      <c r="EMV36" s="102"/>
      <c r="EMW36" s="102"/>
      <c r="EMX36" s="102"/>
      <c r="EMY36" s="102"/>
      <c r="EMZ36" s="102"/>
      <c r="ENA36" s="102"/>
      <c r="ENB36" s="102"/>
      <c r="ENC36" s="102"/>
      <c r="END36" s="102"/>
      <c r="ENE36" s="102"/>
      <c r="ENF36" s="102"/>
      <c r="ENG36" s="102"/>
      <c r="ENH36" s="102"/>
      <c r="ENI36" s="102"/>
      <c r="ENJ36" s="102"/>
      <c r="ENK36" s="102"/>
      <c r="ENL36" s="102"/>
      <c r="ENM36" s="102"/>
      <c r="ENN36" s="102"/>
      <c r="ENO36" s="102"/>
      <c r="ENP36" s="102"/>
      <c r="ENQ36" s="102"/>
      <c r="ENR36" s="102"/>
      <c r="ENS36" s="102"/>
      <c r="ENT36" s="102"/>
      <c r="ENU36" s="102"/>
      <c r="ENV36" s="102"/>
      <c r="ENW36" s="102"/>
      <c r="ENX36" s="102"/>
      <c r="ENY36" s="102"/>
      <c r="ENZ36" s="102"/>
      <c r="EOA36" s="102"/>
      <c r="EOB36" s="102"/>
      <c r="EOC36" s="102"/>
      <c r="EOD36" s="102"/>
      <c r="EOE36" s="102"/>
      <c r="EOF36" s="102"/>
      <c r="EOG36" s="102"/>
      <c r="EOH36" s="102"/>
      <c r="EOI36" s="102"/>
      <c r="EOJ36" s="102"/>
      <c r="EOK36" s="102"/>
      <c r="EOL36" s="102"/>
      <c r="EOM36" s="102"/>
      <c r="EON36" s="102"/>
      <c r="EOO36" s="102"/>
      <c r="EOP36" s="102"/>
      <c r="EOQ36" s="102"/>
      <c r="EOR36" s="102"/>
      <c r="EOS36" s="102"/>
      <c r="EOT36" s="102"/>
      <c r="EOU36" s="102"/>
      <c r="EOV36" s="102"/>
      <c r="EOW36" s="102"/>
      <c r="EOX36" s="102"/>
      <c r="EOY36" s="102"/>
      <c r="EOZ36" s="102"/>
      <c r="EPA36" s="102"/>
      <c r="EPB36" s="102"/>
      <c r="EPC36" s="102"/>
      <c r="EPD36" s="102"/>
      <c r="EPE36" s="102"/>
      <c r="EPF36" s="102"/>
      <c r="EPG36" s="102"/>
      <c r="EPH36" s="102"/>
      <c r="EPI36" s="102"/>
      <c r="EPJ36" s="102"/>
      <c r="EPK36" s="102"/>
      <c r="EPL36" s="102"/>
      <c r="EPM36" s="102"/>
      <c r="EPN36" s="102"/>
      <c r="EPO36" s="102"/>
      <c r="EPP36" s="102"/>
      <c r="EPQ36" s="102"/>
      <c r="EPR36" s="102"/>
      <c r="EPS36" s="102"/>
      <c r="EPT36" s="102"/>
      <c r="EPU36" s="102"/>
      <c r="EPV36" s="102"/>
      <c r="EPW36" s="102"/>
      <c r="EPX36" s="102"/>
      <c r="EPY36" s="102"/>
      <c r="EPZ36" s="102"/>
      <c r="EQA36" s="102"/>
      <c r="EQB36" s="102"/>
      <c r="EQC36" s="102"/>
      <c r="EQD36" s="102"/>
      <c r="EQE36" s="102"/>
      <c r="EQF36" s="102"/>
      <c r="EQG36" s="102"/>
      <c r="EQH36" s="102"/>
      <c r="EQI36" s="102"/>
      <c r="EQJ36" s="102"/>
      <c r="EQK36" s="102"/>
      <c r="EQL36" s="102"/>
      <c r="EQM36" s="102"/>
      <c r="EQN36" s="102"/>
      <c r="EQO36" s="102"/>
      <c r="EQP36" s="102"/>
      <c r="EQQ36" s="102"/>
      <c r="EQR36" s="102"/>
      <c r="EQS36" s="102"/>
      <c r="EQT36" s="102"/>
      <c r="EQU36" s="102"/>
      <c r="EQV36" s="102"/>
      <c r="EQW36" s="102"/>
      <c r="EQX36" s="102"/>
      <c r="EQY36" s="102"/>
      <c r="EQZ36" s="102"/>
      <c r="ERA36" s="102"/>
      <c r="ERB36" s="102"/>
      <c r="ERC36" s="102"/>
      <c r="ERD36" s="102"/>
      <c r="ERE36" s="102"/>
      <c r="ERF36" s="102"/>
      <c r="ERG36" s="102"/>
      <c r="ERH36" s="102"/>
      <c r="ERI36" s="102"/>
      <c r="ERJ36" s="102"/>
      <c r="ERK36" s="102"/>
      <c r="ERL36" s="102"/>
      <c r="ERM36" s="102"/>
      <c r="ERN36" s="102"/>
      <c r="ERO36" s="102"/>
      <c r="ERP36" s="102"/>
      <c r="ERQ36" s="102"/>
      <c r="ERR36" s="102"/>
      <c r="ERS36" s="102"/>
      <c r="ERT36" s="102"/>
      <c r="ERU36" s="102"/>
      <c r="ERV36" s="102"/>
      <c r="ERW36" s="102"/>
      <c r="ERX36" s="102"/>
      <c r="ERY36" s="102"/>
      <c r="ERZ36" s="102"/>
      <c r="ESA36" s="102"/>
      <c r="ESB36" s="102"/>
      <c r="ESC36" s="102"/>
      <c r="ESD36" s="102"/>
      <c r="ESE36" s="102"/>
      <c r="ESF36" s="102"/>
      <c r="ESG36" s="102"/>
      <c r="ESH36" s="102"/>
      <c r="ESI36" s="102"/>
      <c r="ESJ36" s="102"/>
      <c r="ESK36" s="102"/>
      <c r="ESL36" s="102"/>
      <c r="ESM36" s="102"/>
      <c r="ESN36" s="102"/>
      <c r="ESO36" s="102"/>
      <c r="ESP36" s="102"/>
      <c r="ESQ36" s="102"/>
      <c r="ESR36" s="102"/>
      <c r="ESS36" s="102"/>
      <c r="EST36" s="102"/>
      <c r="ESU36" s="102"/>
      <c r="ESV36" s="102"/>
      <c r="ESW36" s="102"/>
      <c r="ESX36" s="102"/>
      <c r="ESY36" s="102"/>
      <c r="ESZ36" s="102"/>
      <c r="ETA36" s="102"/>
      <c r="ETB36" s="102"/>
      <c r="ETC36" s="102"/>
      <c r="ETD36" s="102"/>
      <c r="ETE36" s="102"/>
      <c r="ETF36" s="102"/>
      <c r="ETG36" s="102"/>
      <c r="ETH36" s="102"/>
      <c r="ETI36" s="102"/>
      <c r="ETJ36" s="102"/>
      <c r="ETK36" s="102"/>
      <c r="ETL36" s="102"/>
      <c r="ETM36" s="102"/>
      <c r="ETN36" s="102"/>
      <c r="ETO36" s="102"/>
      <c r="ETP36" s="102"/>
      <c r="ETQ36" s="102"/>
      <c r="ETR36" s="102"/>
      <c r="ETS36" s="102"/>
      <c r="ETT36" s="102"/>
      <c r="ETU36" s="102"/>
      <c r="ETV36" s="102"/>
      <c r="ETW36" s="102"/>
      <c r="ETX36" s="102"/>
      <c r="ETY36" s="102"/>
      <c r="ETZ36" s="102"/>
      <c r="EUA36" s="102"/>
      <c r="EUB36" s="102"/>
      <c r="EUC36" s="102"/>
      <c r="EUD36" s="102"/>
      <c r="EUE36" s="102"/>
      <c r="EUF36" s="102"/>
      <c r="EUG36" s="102"/>
      <c r="EUH36" s="102"/>
      <c r="EUI36" s="102"/>
      <c r="EUJ36" s="102"/>
      <c r="EUK36" s="102"/>
      <c r="EUL36" s="102"/>
      <c r="EUM36" s="102"/>
      <c r="EUN36" s="102"/>
      <c r="EUO36" s="102"/>
      <c r="EUP36" s="102"/>
      <c r="EUQ36" s="102"/>
      <c r="EUR36" s="102"/>
      <c r="EUS36" s="102"/>
      <c r="EUT36" s="102"/>
      <c r="EUU36" s="102"/>
      <c r="EUV36" s="102"/>
      <c r="EUW36" s="102"/>
      <c r="EUX36" s="102"/>
      <c r="EUY36" s="102"/>
      <c r="EUZ36" s="102"/>
      <c r="EVA36" s="102"/>
      <c r="EVB36" s="102"/>
      <c r="EVC36" s="102"/>
      <c r="EVD36" s="102"/>
      <c r="EVE36" s="102"/>
      <c r="EVF36" s="102"/>
      <c r="EVG36" s="102"/>
      <c r="EVH36" s="102"/>
      <c r="EVI36" s="102"/>
      <c r="EVJ36" s="102"/>
      <c r="EVK36" s="102"/>
      <c r="EVL36" s="102"/>
      <c r="EVM36" s="102"/>
      <c r="EVN36" s="102"/>
      <c r="EVO36" s="102"/>
      <c r="EVP36" s="102"/>
      <c r="EVQ36" s="102"/>
      <c r="EVR36" s="102"/>
      <c r="EVS36" s="102"/>
      <c r="EVT36" s="102"/>
      <c r="EVU36" s="102"/>
      <c r="EVV36" s="102"/>
      <c r="EVW36" s="102"/>
      <c r="EVX36" s="102"/>
      <c r="EVY36" s="102"/>
      <c r="EVZ36" s="102"/>
      <c r="EWA36" s="102"/>
      <c r="EWB36" s="102"/>
      <c r="EWC36" s="102"/>
      <c r="EWD36" s="102"/>
      <c r="EWE36" s="102"/>
      <c r="EWF36" s="102"/>
      <c r="EWG36" s="102"/>
      <c r="EWH36" s="102"/>
      <c r="EWI36" s="102"/>
      <c r="EWJ36" s="102"/>
      <c r="EWK36" s="102"/>
      <c r="EWL36" s="102"/>
      <c r="EWM36" s="102"/>
      <c r="EWN36" s="102"/>
      <c r="EWO36" s="102"/>
      <c r="EWP36" s="102"/>
      <c r="EWQ36" s="102"/>
      <c r="EWR36" s="102"/>
      <c r="EWS36" s="102"/>
      <c r="EWT36" s="102"/>
      <c r="EWU36" s="102"/>
      <c r="EWV36" s="102"/>
      <c r="EWW36" s="102"/>
      <c r="EWX36" s="102"/>
      <c r="EWY36" s="102"/>
      <c r="EWZ36" s="102"/>
      <c r="EXA36" s="102"/>
      <c r="EXB36" s="102"/>
      <c r="EXC36" s="102"/>
      <c r="EXD36" s="102"/>
      <c r="EXE36" s="102"/>
      <c r="EXF36" s="102"/>
      <c r="EXG36" s="102"/>
      <c r="EXH36" s="102"/>
      <c r="EXI36" s="102"/>
      <c r="EXJ36" s="102"/>
      <c r="EXK36" s="102"/>
      <c r="EXL36" s="102"/>
      <c r="EXM36" s="102"/>
      <c r="EXN36" s="102"/>
      <c r="EXO36" s="102"/>
      <c r="EXP36" s="102"/>
      <c r="EXQ36" s="102"/>
      <c r="EXR36" s="102"/>
      <c r="EXS36" s="102"/>
      <c r="EXT36" s="102"/>
      <c r="EXU36" s="102"/>
      <c r="EXV36" s="102"/>
      <c r="EXW36" s="102"/>
      <c r="EXX36" s="102"/>
      <c r="EXY36" s="102"/>
      <c r="EXZ36" s="102"/>
      <c r="EYA36" s="102"/>
      <c r="EYB36" s="102"/>
      <c r="EYC36" s="102"/>
      <c r="EYD36" s="102"/>
      <c r="EYE36" s="102"/>
      <c r="EYF36" s="102"/>
      <c r="EYG36" s="102"/>
      <c r="EYH36" s="102"/>
      <c r="EYI36" s="102"/>
      <c r="EYJ36" s="102"/>
      <c r="EYK36" s="102"/>
      <c r="EYL36" s="102"/>
      <c r="EYM36" s="102"/>
      <c r="EYN36" s="102"/>
      <c r="EYO36" s="102"/>
      <c r="EYP36" s="102"/>
      <c r="EYQ36" s="102"/>
      <c r="EYR36" s="102"/>
      <c r="EYS36" s="102"/>
      <c r="EYT36" s="102"/>
      <c r="EYU36" s="102"/>
      <c r="EYV36" s="102"/>
      <c r="EYW36" s="102"/>
      <c r="EYX36" s="102"/>
      <c r="EYY36" s="102"/>
      <c r="EYZ36" s="102"/>
      <c r="EZA36" s="102"/>
      <c r="EZB36" s="102"/>
      <c r="EZC36" s="102"/>
      <c r="EZD36" s="102"/>
      <c r="EZE36" s="102"/>
      <c r="EZF36" s="102"/>
      <c r="EZG36" s="102"/>
      <c r="EZH36" s="102"/>
      <c r="EZI36" s="102"/>
      <c r="EZJ36" s="102"/>
      <c r="EZK36" s="102"/>
      <c r="EZL36" s="102"/>
      <c r="EZM36" s="102"/>
      <c r="EZN36" s="102"/>
      <c r="EZO36" s="102"/>
      <c r="EZP36" s="102"/>
      <c r="EZQ36" s="102"/>
      <c r="EZR36" s="102"/>
      <c r="EZS36" s="102"/>
      <c r="EZT36" s="102"/>
      <c r="EZU36" s="102"/>
      <c r="EZV36" s="102"/>
      <c r="EZW36" s="102"/>
      <c r="EZX36" s="102"/>
      <c r="EZY36" s="102"/>
      <c r="EZZ36" s="102"/>
      <c r="FAA36" s="102"/>
      <c r="FAB36" s="102"/>
      <c r="FAC36" s="102"/>
      <c r="FAD36" s="102"/>
      <c r="FAE36" s="102"/>
      <c r="FAF36" s="102"/>
      <c r="FAG36" s="102"/>
      <c r="FAH36" s="102"/>
      <c r="FAI36" s="102"/>
      <c r="FAJ36" s="102"/>
      <c r="FAK36" s="102"/>
      <c r="FAL36" s="102"/>
      <c r="FAM36" s="102"/>
      <c r="FAN36" s="102"/>
      <c r="FAO36" s="102"/>
      <c r="FAP36" s="102"/>
      <c r="FAQ36" s="102"/>
      <c r="FAR36" s="102"/>
      <c r="FAS36" s="102"/>
      <c r="FAT36" s="102"/>
      <c r="FAU36" s="102"/>
      <c r="FAV36" s="102"/>
      <c r="FAW36" s="102"/>
      <c r="FAX36" s="102"/>
      <c r="FAY36" s="102"/>
      <c r="FAZ36" s="102"/>
      <c r="FBA36" s="102"/>
      <c r="FBB36" s="102"/>
      <c r="FBC36" s="102"/>
      <c r="FBD36" s="102"/>
      <c r="FBE36" s="102"/>
      <c r="FBF36" s="102"/>
      <c r="FBG36" s="102"/>
      <c r="FBH36" s="102"/>
      <c r="FBI36" s="102"/>
      <c r="FBJ36" s="102"/>
      <c r="FBK36" s="102"/>
      <c r="FBL36" s="102"/>
      <c r="FBM36" s="102"/>
      <c r="FBN36" s="102"/>
      <c r="FBO36" s="102"/>
      <c r="FBP36" s="102"/>
      <c r="FBQ36" s="102"/>
      <c r="FBR36" s="102"/>
      <c r="FBS36" s="102"/>
      <c r="FBT36" s="102"/>
      <c r="FBU36" s="102"/>
      <c r="FBV36" s="102"/>
      <c r="FBW36" s="102"/>
      <c r="FBX36" s="102"/>
      <c r="FBY36" s="102"/>
      <c r="FBZ36" s="102"/>
      <c r="FCA36" s="102"/>
      <c r="FCB36" s="102"/>
      <c r="FCC36" s="102"/>
      <c r="FCD36" s="102"/>
      <c r="FCE36" s="102"/>
      <c r="FCF36" s="102"/>
      <c r="FCG36" s="102"/>
      <c r="FCH36" s="102"/>
      <c r="FCI36" s="102"/>
      <c r="FCJ36" s="102"/>
      <c r="FCK36" s="102"/>
      <c r="FCL36" s="102"/>
      <c r="FCM36" s="102"/>
      <c r="FCN36" s="102"/>
      <c r="FCO36" s="102"/>
      <c r="FCP36" s="102"/>
      <c r="FCQ36" s="102"/>
      <c r="FCR36" s="102"/>
      <c r="FCS36" s="102"/>
      <c r="FCT36" s="102"/>
      <c r="FCU36" s="102"/>
      <c r="FCV36" s="102"/>
      <c r="FCW36" s="102"/>
      <c r="FCX36" s="102"/>
      <c r="FCY36" s="102"/>
      <c r="FCZ36" s="102"/>
      <c r="FDA36" s="102"/>
      <c r="FDB36" s="102"/>
      <c r="FDC36" s="102"/>
      <c r="FDD36" s="102"/>
      <c r="FDE36" s="102"/>
      <c r="FDF36" s="102"/>
      <c r="FDG36" s="102"/>
      <c r="FDH36" s="102"/>
      <c r="FDI36" s="102"/>
      <c r="FDJ36" s="102"/>
      <c r="FDK36" s="102"/>
      <c r="FDL36" s="102"/>
      <c r="FDM36" s="102"/>
      <c r="FDN36" s="102"/>
      <c r="FDO36" s="102"/>
      <c r="FDP36" s="102"/>
      <c r="FDQ36" s="102"/>
      <c r="FDR36" s="102"/>
      <c r="FDS36" s="102"/>
      <c r="FDT36" s="102"/>
      <c r="FDU36" s="102"/>
      <c r="FDV36" s="102"/>
      <c r="FDW36" s="102"/>
      <c r="FDX36" s="102"/>
      <c r="FDY36" s="102"/>
      <c r="FDZ36" s="102"/>
      <c r="FEA36" s="102"/>
      <c r="FEB36" s="102"/>
      <c r="FEC36" s="102"/>
      <c r="FED36" s="102"/>
      <c r="FEE36" s="102"/>
      <c r="FEF36" s="102"/>
      <c r="FEG36" s="102"/>
      <c r="FEH36" s="102"/>
      <c r="FEI36" s="102"/>
      <c r="FEJ36" s="102"/>
      <c r="FEK36" s="102"/>
      <c r="FEL36" s="102"/>
      <c r="FEM36" s="102"/>
      <c r="FEN36" s="102"/>
      <c r="FEO36" s="102"/>
      <c r="FEP36" s="102"/>
      <c r="FEQ36" s="102"/>
      <c r="FER36" s="102"/>
      <c r="FES36" s="102"/>
      <c r="FET36" s="102"/>
      <c r="FEU36" s="102"/>
      <c r="FEV36" s="102"/>
      <c r="FEW36" s="102"/>
      <c r="FEX36" s="102"/>
      <c r="FEY36" s="102"/>
      <c r="FEZ36" s="102"/>
      <c r="FFA36" s="102"/>
      <c r="FFB36" s="102"/>
      <c r="FFC36" s="102"/>
      <c r="FFD36" s="102"/>
      <c r="FFE36" s="102"/>
      <c r="FFF36" s="102"/>
      <c r="FFG36" s="102"/>
      <c r="FFH36" s="102"/>
      <c r="FFI36" s="102"/>
      <c r="FFJ36" s="102"/>
      <c r="FFK36" s="102"/>
      <c r="FFL36" s="102"/>
      <c r="FFM36" s="102"/>
      <c r="FFN36" s="102"/>
      <c r="FFO36" s="102"/>
      <c r="FFP36" s="102"/>
      <c r="FFQ36" s="102"/>
      <c r="FFR36" s="102"/>
      <c r="FFS36" s="102"/>
      <c r="FFT36" s="102"/>
      <c r="FFU36" s="102"/>
      <c r="FFV36" s="102"/>
      <c r="FFW36" s="102"/>
      <c r="FFX36" s="102"/>
      <c r="FFY36" s="102"/>
      <c r="FFZ36" s="102"/>
      <c r="FGA36" s="102"/>
      <c r="FGB36" s="102"/>
      <c r="FGC36" s="102"/>
      <c r="FGD36" s="102"/>
      <c r="FGE36" s="102"/>
      <c r="FGF36" s="102"/>
      <c r="FGG36" s="102"/>
      <c r="FGH36" s="102"/>
      <c r="FGI36" s="102"/>
      <c r="FGJ36" s="102"/>
      <c r="FGK36" s="102"/>
      <c r="FGL36" s="102"/>
      <c r="FGM36" s="102"/>
      <c r="FGN36" s="102"/>
      <c r="FGO36" s="102"/>
      <c r="FGP36" s="102"/>
      <c r="FGQ36" s="102"/>
      <c r="FGR36" s="102"/>
      <c r="FGS36" s="102"/>
      <c r="FGT36" s="102"/>
      <c r="FGU36" s="102"/>
      <c r="FGV36" s="102"/>
      <c r="FGW36" s="102"/>
      <c r="FGX36" s="102"/>
      <c r="FGY36" s="102"/>
      <c r="FGZ36" s="102"/>
      <c r="FHA36" s="102"/>
      <c r="FHB36" s="102"/>
      <c r="FHC36" s="102"/>
      <c r="FHD36" s="102"/>
      <c r="FHE36" s="102"/>
      <c r="FHF36" s="102"/>
      <c r="FHG36" s="102"/>
      <c r="FHH36" s="102"/>
      <c r="FHI36" s="102"/>
      <c r="FHJ36" s="102"/>
      <c r="FHK36" s="102"/>
      <c r="FHL36" s="102"/>
      <c r="FHM36" s="102"/>
      <c r="FHN36" s="102"/>
      <c r="FHO36" s="102"/>
      <c r="FHP36" s="102"/>
      <c r="FHQ36" s="102"/>
      <c r="FHR36" s="102"/>
      <c r="FHS36" s="102"/>
      <c r="FHT36" s="102"/>
      <c r="FHU36" s="102"/>
      <c r="FHV36" s="102"/>
      <c r="FHW36" s="102"/>
      <c r="FHX36" s="102"/>
      <c r="FHY36" s="102"/>
      <c r="FHZ36" s="102"/>
      <c r="FIA36" s="102"/>
      <c r="FIB36" s="102"/>
      <c r="FIC36" s="102"/>
      <c r="FID36" s="102"/>
      <c r="FIE36" s="102"/>
      <c r="FIF36" s="102"/>
      <c r="FIG36" s="102"/>
      <c r="FIH36" s="102"/>
      <c r="FII36" s="102"/>
      <c r="FIJ36" s="102"/>
      <c r="FIK36" s="102"/>
      <c r="FIL36" s="102"/>
      <c r="FIM36" s="102"/>
      <c r="FIN36" s="102"/>
      <c r="FIO36" s="102"/>
      <c r="FIP36" s="102"/>
      <c r="FIQ36" s="102"/>
      <c r="FIR36" s="102"/>
      <c r="FIS36" s="102"/>
      <c r="FIT36" s="102"/>
      <c r="FIU36" s="102"/>
      <c r="FIV36" s="102"/>
      <c r="FIW36" s="102"/>
      <c r="FIX36" s="102"/>
      <c r="FIY36" s="102"/>
      <c r="FIZ36" s="102"/>
      <c r="FJA36" s="102"/>
      <c r="FJB36" s="102"/>
      <c r="FJC36" s="102"/>
      <c r="FJD36" s="102"/>
      <c r="FJE36" s="102"/>
      <c r="FJF36" s="102"/>
      <c r="FJG36" s="102"/>
      <c r="FJH36" s="102"/>
      <c r="FJI36" s="102"/>
      <c r="FJJ36" s="102"/>
      <c r="FJK36" s="102"/>
      <c r="FJL36" s="102"/>
      <c r="FJM36" s="102"/>
      <c r="FJN36" s="102"/>
      <c r="FJO36" s="102"/>
      <c r="FJP36" s="102"/>
      <c r="FJQ36" s="102"/>
      <c r="FJR36" s="102"/>
      <c r="FJS36" s="102"/>
      <c r="FJT36" s="102"/>
      <c r="FJU36" s="102"/>
      <c r="FJV36" s="102"/>
      <c r="FJW36" s="102"/>
      <c r="FJX36" s="102"/>
      <c r="FJY36" s="102"/>
      <c r="FJZ36" s="102"/>
      <c r="FKA36" s="102"/>
      <c r="FKB36" s="102"/>
      <c r="FKC36" s="102"/>
      <c r="FKD36" s="102"/>
      <c r="FKE36" s="102"/>
      <c r="FKF36" s="102"/>
      <c r="FKG36" s="102"/>
      <c r="FKH36" s="102"/>
      <c r="FKI36" s="102"/>
      <c r="FKJ36" s="102"/>
      <c r="FKK36" s="102"/>
      <c r="FKL36" s="102"/>
      <c r="FKM36" s="102"/>
      <c r="FKN36" s="102"/>
      <c r="FKO36" s="102"/>
      <c r="FKP36" s="102"/>
      <c r="FKQ36" s="102"/>
      <c r="FKR36" s="102"/>
      <c r="FKS36" s="102"/>
      <c r="FKT36" s="102"/>
      <c r="FKU36" s="102"/>
      <c r="FKV36" s="102"/>
      <c r="FKW36" s="102"/>
      <c r="FKX36" s="102"/>
      <c r="FKY36" s="102"/>
      <c r="FKZ36" s="102"/>
      <c r="FLA36" s="102"/>
      <c r="FLB36" s="102"/>
      <c r="FLC36" s="102"/>
      <c r="FLD36" s="102"/>
      <c r="FLE36" s="102"/>
      <c r="FLF36" s="102"/>
      <c r="FLG36" s="102"/>
      <c r="FLH36" s="102"/>
      <c r="FLI36" s="102"/>
      <c r="FLJ36" s="102"/>
      <c r="FLK36" s="102"/>
      <c r="FLL36" s="102"/>
      <c r="FLM36" s="102"/>
      <c r="FLN36" s="102"/>
      <c r="FLO36" s="102"/>
      <c r="FLP36" s="102"/>
      <c r="FLQ36" s="102"/>
      <c r="FLR36" s="102"/>
      <c r="FLS36" s="102"/>
      <c r="FLT36" s="102"/>
      <c r="FLU36" s="102"/>
      <c r="FLV36" s="102"/>
      <c r="FLW36" s="102"/>
      <c r="FLX36" s="102"/>
      <c r="FLY36" s="102"/>
      <c r="FLZ36" s="102"/>
      <c r="FMA36" s="102"/>
      <c r="FMB36" s="102"/>
      <c r="FMC36" s="102"/>
      <c r="FMD36" s="102"/>
      <c r="FME36" s="102"/>
      <c r="FMF36" s="102"/>
      <c r="FMG36" s="102"/>
      <c r="FMH36" s="102"/>
      <c r="FMI36" s="102"/>
      <c r="FMJ36" s="102"/>
      <c r="FMK36" s="102"/>
      <c r="FML36" s="102"/>
      <c r="FMM36" s="102"/>
      <c r="FMN36" s="102"/>
      <c r="FMO36" s="102"/>
      <c r="FMP36" s="102"/>
      <c r="FMQ36" s="102"/>
      <c r="FMR36" s="102"/>
      <c r="FMS36" s="102"/>
      <c r="FMT36" s="102"/>
      <c r="FMU36" s="102"/>
      <c r="FMV36" s="102"/>
      <c r="FMW36" s="102"/>
      <c r="FMX36" s="102"/>
      <c r="FMY36" s="102"/>
      <c r="FMZ36" s="102"/>
      <c r="FNA36" s="102"/>
      <c r="FNB36" s="102"/>
      <c r="FNC36" s="102"/>
      <c r="FND36" s="102"/>
      <c r="FNE36" s="102"/>
      <c r="FNF36" s="102"/>
      <c r="FNG36" s="102"/>
      <c r="FNH36" s="102"/>
      <c r="FNI36" s="102"/>
      <c r="FNJ36" s="102"/>
      <c r="FNK36" s="102"/>
      <c r="FNL36" s="102"/>
      <c r="FNM36" s="102"/>
      <c r="FNN36" s="102"/>
      <c r="FNO36" s="102"/>
      <c r="FNP36" s="102"/>
      <c r="FNQ36" s="102"/>
      <c r="FNR36" s="102"/>
      <c r="FNS36" s="102"/>
      <c r="FNT36" s="102"/>
      <c r="FNU36" s="102"/>
      <c r="FNV36" s="102"/>
      <c r="FNW36" s="102"/>
      <c r="FNX36" s="102"/>
      <c r="FNY36" s="102"/>
      <c r="FNZ36" s="102"/>
      <c r="FOA36" s="102"/>
      <c r="FOB36" s="102"/>
      <c r="FOC36" s="102"/>
      <c r="FOD36" s="102"/>
      <c r="FOE36" s="102"/>
      <c r="FOF36" s="102"/>
      <c r="FOG36" s="102"/>
      <c r="FOH36" s="102"/>
      <c r="FOI36" s="102"/>
      <c r="FOJ36" s="102"/>
      <c r="FOK36" s="102"/>
      <c r="FOL36" s="102"/>
      <c r="FOM36" s="102"/>
      <c r="FON36" s="102"/>
      <c r="FOO36" s="102"/>
      <c r="FOP36" s="102"/>
      <c r="FOQ36" s="102"/>
      <c r="FOR36" s="102"/>
      <c r="FOS36" s="102"/>
      <c r="FOT36" s="102"/>
      <c r="FOU36" s="102"/>
      <c r="FOV36" s="102"/>
      <c r="FOW36" s="102"/>
      <c r="FOX36" s="102"/>
      <c r="FOY36" s="102"/>
      <c r="FOZ36" s="102"/>
      <c r="FPA36" s="102"/>
      <c r="FPB36" s="102"/>
      <c r="FPC36" s="102"/>
      <c r="FPD36" s="102"/>
      <c r="FPE36" s="102"/>
      <c r="FPF36" s="102"/>
      <c r="FPG36" s="102"/>
      <c r="FPH36" s="102"/>
      <c r="FPI36" s="102"/>
      <c r="FPJ36" s="102"/>
      <c r="FPK36" s="102"/>
      <c r="FPL36" s="102"/>
      <c r="FPM36" s="102"/>
      <c r="FPN36" s="102"/>
      <c r="FPO36" s="102"/>
      <c r="FPP36" s="102"/>
      <c r="FPQ36" s="102"/>
      <c r="FPR36" s="102"/>
      <c r="FPS36" s="102"/>
      <c r="FPT36" s="102"/>
      <c r="FPU36" s="102"/>
      <c r="FPV36" s="102"/>
      <c r="FPW36" s="102"/>
      <c r="FPX36" s="102"/>
      <c r="FPY36" s="102"/>
      <c r="FPZ36" s="102"/>
      <c r="FQA36" s="102"/>
      <c r="FQB36" s="102"/>
      <c r="FQC36" s="102"/>
      <c r="FQD36" s="102"/>
      <c r="FQE36" s="102"/>
      <c r="FQF36" s="102"/>
      <c r="FQG36" s="102"/>
      <c r="FQH36" s="102"/>
      <c r="FQI36" s="102"/>
      <c r="FQJ36" s="102"/>
      <c r="FQK36" s="102"/>
      <c r="FQL36" s="102"/>
      <c r="FQM36" s="102"/>
      <c r="FQN36" s="102"/>
      <c r="FQO36" s="102"/>
      <c r="FQP36" s="102"/>
      <c r="FQQ36" s="102"/>
      <c r="FQR36" s="102"/>
      <c r="FQS36" s="102"/>
      <c r="FQT36" s="102"/>
      <c r="FQU36" s="102"/>
      <c r="FQV36" s="102"/>
      <c r="FQW36" s="102"/>
      <c r="FQX36" s="102"/>
      <c r="FQY36" s="102"/>
      <c r="FQZ36" s="102"/>
      <c r="FRA36" s="102"/>
      <c r="FRB36" s="102"/>
      <c r="FRC36" s="102"/>
      <c r="FRD36" s="102"/>
      <c r="FRE36" s="102"/>
      <c r="FRF36" s="102"/>
      <c r="FRG36" s="102"/>
      <c r="FRH36" s="102"/>
      <c r="FRI36" s="102"/>
      <c r="FRJ36" s="102"/>
      <c r="FRK36" s="102"/>
      <c r="FRL36" s="102"/>
      <c r="FRM36" s="102"/>
      <c r="FRN36" s="102"/>
      <c r="FRO36" s="102"/>
      <c r="FRP36" s="102"/>
      <c r="FRQ36" s="102"/>
      <c r="FRR36" s="102"/>
      <c r="FRS36" s="102"/>
      <c r="FRT36" s="102"/>
      <c r="FRU36" s="102"/>
      <c r="FRV36" s="102"/>
      <c r="FRW36" s="102"/>
      <c r="FRX36" s="102"/>
      <c r="FRY36" s="102"/>
      <c r="FRZ36" s="102"/>
      <c r="FSA36" s="102"/>
      <c r="FSB36" s="102"/>
      <c r="FSC36" s="102"/>
      <c r="FSD36" s="102"/>
      <c r="FSE36" s="102"/>
      <c r="FSF36" s="102"/>
      <c r="FSG36" s="102"/>
      <c r="FSH36" s="102"/>
      <c r="FSI36" s="102"/>
      <c r="FSJ36" s="102"/>
      <c r="FSK36" s="102"/>
      <c r="FSL36" s="102"/>
      <c r="FSM36" s="102"/>
      <c r="FSN36" s="102"/>
      <c r="FSO36" s="102"/>
      <c r="FSP36" s="102"/>
      <c r="FSQ36" s="102"/>
      <c r="FSR36" s="102"/>
      <c r="FSS36" s="102"/>
      <c r="FST36" s="102"/>
      <c r="FSU36" s="102"/>
      <c r="FSV36" s="102"/>
      <c r="FSW36" s="102"/>
      <c r="FSX36" s="102"/>
      <c r="FSY36" s="102"/>
      <c r="FSZ36" s="102"/>
      <c r="FTA36" s="102"/>
      <c r="FTB36" s="102"/>
      <c r="FTC36" s="102"/>
      <c r="FTD36" s="102"/>
      <c r="FTE36" s="102"/>
      <c r="FTF36" s="102"/>
      <c r="FTG36" s="102"/>
      <c r="FTH36" s="102"/>
      <c r="FTI36" s="102"/>
      <c r="FTJ36" s="102"/>
      <c r="FTK36" s="102"/>
      <c r="FTL36" s="102"/>
      <c r="FTM36" s="102"/>
      <c r="FTN36" s="102"/>
      <c r="FTO36" s="102"/>
      <c r="FTP36" s="102"/>
      <c r="FTQ36" s="102"/>
      <c r="FTR36" s="102"/>
      <c r="FTS36" s="102"/>
      <c r="FTT36" s="102"/>
      <c r="FTU36" s="102"/>
      <c r="FTV36" s="102"/>
      <c r="FTW36" s="102"/>
      <c r="FTX36" s="102"/>
      <c r="FTY36" s="102"/>
      <c r="FTZ36" s="102"/>
      <c r="FUA36" s="102"/>
      <c r="FUB36" s="102"/>
      <c r="FUC36" s="102"/>
      <c r="FUD36" s="102"/>
      <c r="FUE36" s="102"/>
      <c r="FUF36" s="102"/>
      <c r="FUG36" s="102"/>
      <c r="FUH36" s="102"/>
      <c r="FUI36" s="102"/>
      <c r="FUJ36" s="102"/>
      <c r="FUK36" s="102"/>
      <c r="FUL36" s="102"/>
      <c r="FUM36" s="102"/>
      <c r="FUN36" s="102"/>
      <c r="FUO36" s="102"/>
      <c r="FUP36" s="102"/>
      <c r="FUQ36" s="102"/>
      <c r="FUR36" s="102"/>
      <c r="FUS36" s="102"/>
      <c r="FUT36" s="102"/>
      <c r="FUU36" s="102"/>
      <c r="FUV36" s="102"/>
      <c r="FUW36" s="102"/>
      <c r="FUX36" s="102"/>
      <c r="FUY36" s="102"/>
      <c r="FUZ36" s="102"/>
      <c r="FVA36" s="102"/>
      <c r="FVB36" s="102"/>
      <c r="FVC36" s="102"/>
      <c r="FVD36" s="102"/>
      <c r="FVE36" s="102"/>
      <c r="FVF36" s="102"/>
      <c r="FVG36" s="102"/>
      <c r="FVH36" s="102"/>
      <c r="FVI36" s="102"/>
      <c r="FVJ36" s="102"/>
      <c r="FVK36" s="102"/>
      <c r="FVL36" s="102"/>
      <c r="FVM36" s="102"/>
      <c r="FVN36" s="102"/>
      <c r="FVO36" s="102"/>
      <c r="FVP36" s="102"/>
      <c r="FVQ36" s="102"/>
      <c r="FVR36" s="102"/>
      <c r="FVS36" s="102"/>
      <c r="FVT36" s="102"/>
      <c r="FVU36" s="102"/>
      <c r="FVV36" s="102"/>
      <c r="FVW36" s="102"/>
      <c r="FVX36" s="102"/>
      <c r="FVY36" s="102"/>
      <c r="FVZ36" s="102"/>
      <c r="FWA36" s="102"/>
      <c r="FWB36" s="102"/>
      <c r="FWC36" s="102"/>
      <c r="FWD36" s="102"/>
      <c r="FWE36" s="102"/>
      <c r="FWF36" s="102"/>
      <c r="FWG36" s="102"/>
      <c r="FWH36" s="102"/>
      <c r="FWI36" s="102"/>
      <c r="FWJ36" s="102"/>
      <c r="FWK36" s="102"/>
      <c r="FWL36" s="102"/>
      <c r="FWM36" s="102"/>
      <c r="FWN36" s="102"/>
      <c r="FWO36" s="102"/>
      <c r="FWP36" s="102"/>
      <c r="FWQ36" s="102"/>
      <c r="FWR36" s="102"/>
      <c r="FWS36" s="102"/>
      <c r="FWT36" s="102"/>
      <c r="FWU36" s="102"/>
      <c r="FWV36" s="102"/>
      <c r="FWW36" s="102"/>
      <c r="FWX36" s="102"/>
      <c r="FWY36" s="102"/>
      <c r="FWZ36" s="102"/>
      <c r="FXA36" s="102"/>
      <c r="FXB36" s="102"/>
      <c r="FXC36" s="102"/>
      <c r="FXD36" s="102"/>
      <c r="FXE36" s="102"/>
      <c r="FXF36" s="102"/>
      <c r="FXG36" s="102"/>
      <c r="FXH36" s="102"/>
      <c r="FXI36" s="102"/>
      <c r="FXJ36" s="102"/>
      <c r="FXK36" s="102"/>
      <c r="FXL36" s="102"/>
      <c r="FXM36" s="102"/>
      <c r="FXN36" s="102"/>
      <c r="FXO36" s="102"/>
      <c r="FXP36" s="102"/>
      <c r="FXQ36" s="102"/>
      <c r="FXR36" s="102"/>
      <c r="FXS36" s="102"/>
      <c r="FXT36" s="102"/>
      <c r="FXU36" s="102"/>
      <c r="FXV36" s="102"/>
      <c r="FXW36" s="102"/>
      <c r="FXX36" s="102"/>
      <c r="FXY36" s="102"/>
      <c r="FXZ36" s="102"/>
      <c r="FYA36" s="102"/>
      <c r="FYB36" s="102"/>
      <c r="FYC36" s="102"/>
      <c r="FYD36" s="102"/>
      <c r="FYE36" s="102"/>
      <c r="FYF36" s="102"/>
      <c r="FYG36" s="102"/>
      <c r="FYH36" s="102"/>
      <c r="FYI36" s="102"/>
      <c r="FYJ36" s="102"/>
      <c r="FYK36" s="102"/>
      <c r="FYL36" s="102"/>
      <c r="FYM36" s="102"/>
      <c r="FYN36" s="102"/>
      <c r="FYO36" s="102"/>
      <c r="FYP36" s="102"/>
      <c r="FYQ36" s="102"/>
      <c r="FYR36" s="102"/>
      <c r="FYS36" s="102"/>
      <c r="FYT36" s="102"/>
      <c r="FYU36" s="102"/>
      <c r="FYV36" s="102"/>
      <c r="FYW36" s="102"/>
      <c r="FYX36" s="102"/>
      <c r="FYY36" s="102"/>
      <c r="FYZ36" s="102"/>
      <c r="FZA36" s="102"/>
      <c r="FZB36" s="102"/>
      <c r="FZC36" s="102"/>
      <c r="FZD36" s="102"/>
      <c r="FZE36" s="102"/>
      <c r="FZF36" s="102"/>
      <c r="FZG36" s="102"/>
      <c r="FZH36" s="102"/>
      <c r="FZI36" s="102"/>
      <c r="FZJ36" s="102"/>
      <c r="FZK36" s="102"/>
      <c r="FZL36" s="102"/>
      <c r="FZM36" s="102"/>
      <c r="FZN36" s="102"/>
      <c r="FZO36" s="102"/>
      <c r="FZP36" s="102"/>
      <c r="FZQ36" s="102"/>
      <c r="FZR36" s="102"/>
      <c r="FZS36" s="102"/>
      <c r="FZT36" s="102"/>
      <c r="FZU36" s="102"/>
      <c r="FZV36" s="102"/>
      <c r="FZW36" s="102"/>
      <c r="FZX36" s="102"/>
      <c r="FZY36" s="102"/>
      <c r="FZZ36" s="102"/>
      <c r="GAA36" s="102"/>
      <c r="GAB36" s="102"/>
      <c r="GAC36" s="102"/>
      <c r="GAD36" s="102"/>
      <c r="GAE36" s="102"/>
      <c r="GAF36" s="102"/>
      <c r="GAG36" s="102"/>
      <c r="GAH36" s="102"/>
      <c r="GAI36" s="102"/>
      <c r="GAJ36" s="102"/>
      <c r="GAK36" s="102"/>
      <c r="GAL36" s="102"/>
      <c r="GAM36" s="102"/>
      <c r="GAN36" s="102"/>
      <c r="GAO36" s="102"/>
      <c r="GAP36" s="102"/>
      <c r="GAQ36" s="102"/>
      <c r="GAR36" s="102"/>
      <c r="GAS36" s="102"/>
      <c r="GAT36" s="102"/>
      <c r="GAU36" s="102"/>
      <c r="GAV36" s="102"/>
      <c r="GAW36" s="102"/>
      <c r="GAX36" s="102"/>
      <c r="GAY36" s="102"/>
      <c r="GAZ36" s="102"/>
      <c r="GBA36" s="102"/>
      <c r="GBB36" s="102"/>
      <c r="GBC36" s="102"/>
      <c r="GBD36" s="102"/>
      <c r="GBE36" s="102"/>
      <c r="GBF36" s="102"/>
      <c r="GBG36" s="102"/>
      <c r="GBH36" s="102"/>
      <c r="GBI36" s="102"/>
      <c r="GBJ36" s="102"/>
      <c r="GBK36" s="102"/>
      <c r="GBL36" s="102"/>
      <c r="GBM36" s="102"/>
      <c r="GBN36" s="102"/>
      <c r="GBO36" s="102"/>
      <c r="GBP36" s="102"/>
      <c r="GBQ36" s="102"/>
      <c r="GBR36" s="102"/>
      <c r="GBS36" s="102"/>
      <c r="GBT36" s="102"/>
      <c r="GBU36" s="102"/>
      <c r="GBV36" s="102"/>
      <c r="GBW36" s="102"/>
      <c r="GBX36" s="102"/>
      <c r="GBY36" s="102"/>
      <c r="GBZ36" s="102"/>
      <c r="GCA36" s="102"/>
      <c r="GCB36" s="102"/>
      <c r="GCC36" s="102"/>
      <c r="GCD36" s="102"/>
      <c r="GCE36" s="102"/>
      <c r="GCF36" s="102"/>
      <c r="GCG36" s="102"/>
      <c r="GCH36" s="102"/>
      <c r="GCI36" s="102"/>
      <c r="GCJ36" s="102"/>
      <c r="GCK36" s="102"/>
      <c r="GCL36" s="102"/>
      <c r="GCM36" s="102"/>
      <c r="GCN36" s="102"/>
      <c r="GCO36" s="102"/>
      <c r="GCP36" s="102"/>
      <c r="GCQ36" s="102"/>
      <c r="GCR36" s="102"/>
      <c r="GCS36" s="102"/>
      <c r="GCT36" s="102"/>
      <c r="GCU36" s="102"/>
      <c r="GCV36" s="102"/>
      <c r="GCW36" s="102"/>
      <c r="GCX36" s="102"/>
      <c r="GCY36" s="102"/>
      <c r="GCZ36" s="102"/>
      <c r="GDA36" s="102"/>
      <c r="GDB36" s="102"/>
      <c r="GDC36" s="102"/>
      <c r="GDD36" s="102"/>
      <c r="GDE36" s="102"/>
      <c r="GDF36" s="102"/>
      <c r="GDG36" s="102"/>
      <c r="GDH36" s="102"/>
      <c r="GDI36" s="102"/>
      <c r="GDJ36" s="102"/>
      <c r="GDK36" s="102"/>
      <c r="GDL36" s="102"/>
      <c r="GDM36" s="102"/>
      <c r="GDN36" s="102"/>
      <c r="GDO36" s="102"/>
      <c r="GDP36" s="102"/>
      <c r="GDQ36" s="102"/>
      <c r="GDR36" s="102"/>
      <c r="GDS36" s="102"/>
      <c r="GDT36" s="102"/>
      <c r="GDU36" s="102"/>
      <c r="GDV36" s="102"/>
      <c r="GDW36" s="102"/>
      <c r="GDX36" s="102"/>
      <c r="GDY36" s="102"/>
      <c r="GDZ36" s="102"/>
      <c r="GEA36" s="102"/>
      <c r="GEB36" s="102"/>
      <c r="GEC36" s="102"/>
      <c r="GED36" s="102"/>
      <c r="GEE36" s="102"/>
      <c r="GEF36" s="102"/>
      <c r="GEG36" s="102"/>
      <c r="GEH36" s="102"/>
      <c r="GEI36" s="102"/>
      <c r="GEJ36" s="102"/>
      <c r="GEK36" s="102"/>
      <c r="GEL36" s="102"/>
      <c r="GEM36" s="102"/>
      <c r="GEN36" s="102"/>
      <c r="GEO36" s="102"/>
      <c r="GEP36" s="102"/>
      <c r="GEQ36" s="102"/>
      <c r="GER36" s="102"/>
      <c r="GES36" s="102"/>
      <c r="GET36" s="102"/>
      <c r="GEU36" s="102"/>
      <c r="GEV36" s="102"/>
      <c r="GEW36" s="102"/>
      <c r="GEX36" s="102"/>
      <c r="GEY36" s="102"/>
      <c r="GEZ36" s="102"/>
      <c r="GFA36" s="102"/>
      <c r="GFB36" s="102"/>
      <c r="GFC36" s="102"/>
      <c r="GFD36" s="102"/>
      <c r="GFE36" s="102"/>
      <c r="GFF36" s="102"/>
      <c r="GFG36" s="102"/>
      <c r="GFH36" s="102"/>
      <c r="GFI36" s="102"/>
      <c r="GFJ36" s="102"/>
      <c r="GFK36" s="102"/>
      <c r="GFL36" s="102"/>
      <c r="GFM36" s="102"/>
      <c r="GFN36" s="102"/>
      <c r="GFO36" s="102"/>
      <c r="GFP36" s="102"/>
      <c r="GFQ36" s="102"/>
      <c r="GFR36" s="102"/>
      <c r="GFS36" s="102"/>
      <c r="GFT36" s="102"/>
      <c r="GFU36" s="102"/>
      <c r="GFV36" s="102"/>
      <c r="GFW36" s="102"/>
      <c r="GFX36" s="102"/>
      <c r="GFY36" s="102"/>
      <c r="GFZ36" s="102"/>
      <c r="GGA36" s="102"/>
      <c r="GGB36" s="102"/>
      <c r="GGC36" s="102"/>
      <c r="GGD36" s="102"/>
      <c r="GGE36" s="102"/>
      <c r="GGF36" s="102"/>
      <c r="GGG36" s="102"/>
      <c r="GGH36" s="102"/>
      <c r="GGI36" s="102"/>
      <c r="GGJ36" s="102"/>
      <c r="GGK36" s="102"/>
      <c r="GGL36" s="102"/>
      <c r="GGM36" s="102"/>
      <c r="GGN36" s="102"/>
      <c r="GGO36" s="102"/>
      <c r="GGP36" s="102"/>
      <c r="GGQ36" s="102"/>
      <c r="GGR36" s="102"/>
      <c r="GGS36" s="102"/>
      <c r="GGT36" s="102"/>
      <c r="GGU36" s="102"/>
      <c r="GGV36" s="102"/>
      <c r="GGW36" s="102"/>
      <c r="GGX36" s="102"/>
      <c r="GGY36" s="102"/>
      <c r="GGZ36" s="102"/>
      <c r="GHA36" s="102"/>
      <c r="GHB36" s="102"/>
      <c r="GHC36" s="102"/>
      <c r="GHD36" s="102"/>
      <c r="GHE36" s="102"/>
      <c r="GHF36" s="102"/>
      <c r="GHG36" s="102"/>
      <c r="GHH36" s="102"/>
      <c r="GHI36" s="102"/>
      <c r="GHJ36" s="102"/>
      <c r="GHK36" s="102"/>
      <c r="GHL36" s="102"/>
      <c r="GHM36" s="102"/>
      <c r="GHN36" s="102"/>
      <c r="GHO36" s="102"/>
      <c r="GHP36" s="102"/>
      <c r="GHQ36" s="102"/>
      <c r="GHR36" s="102"/>
      <c r="GHS36" s="102"/>
      <c r="GHT36" s="102"/>
      <c r="GHU36" s="102"/>
      <c r="GHV36" s="102"/>
      <c r="GHW36" s="102"/>
      <c r="GHX36" s="102"/>
      <c r="GHY36" s="102"/>
      <c r="GHZ36" s="102"/>
      <c r="GIA36" s="102"/>
      <c r="GIB36" s="102"/>
      <c r="GIC36" s="102"/>
      <c r="GID36" s="102"/>
      <c r="GIE36" s="102"/>
      <c r="GIF36" s="102"/>
      <c r="GIG36" s="102"/>
      <c r="GIH36" s="102"/>
      <c r="GII36" s="102"/>
      <c r="GIJ36" s="102"/>
      <c r="GIK36" s="102"/>
      <c r="GIL36" s="102"/>
      <c r="GIM36" s="102"/>
      <c r="GIN36" s="102"/>
      <c r="GIO36" s="102"/>
      <c r="GIP36" s="102"/>
      <c r="GIQ36" s="102"/>
      <c r="GIR36" s="102"/>
      <c r="GIS36" s="102"/>
      <c r="GIT36" s="102"/>
      <c r="GIU36" s="102"/>
      <c r="GIV36" s="102"/>
      <c r="GIW36" s="102"/>
      <c r="GIX36" s="102"/>
      <c r="GIY36" s="102"/>
      <c r="GIZ36" s="102"/>
      <c r="GJA36" s="102"/>
      <c r="GJB36" s="102"/>
      <c r="GJC36" s="102"/>
      <c r="GJD36" s="102"/>
      <c r="GJE36" s="102"/>
      <c r="GJF36" s="102"/>
      <c r="GJG36" s="102"/>
      <c r="GJH36" s="102"/>
      <c r="GJI36" s="102"/>
      <c r="GJJ36" s="102"/>
      <c r="GJK36" s="102"/>
      <c r="GJL36" s="102"/>
      <c r="GJM36" s="102"/>
      <c r="GJN36" s="102"/>
      <c r="GJO36" s="102"/>
      <c r="GJP36" s="102"/>
      <c r="GJQ36" s="102"/>
      <c r="GJR36" s="102"/>
      <c r="GJS36" s="102"/>
      <c r="GJT36" s="102"/>
      <c r="GJU36" s="102"/>
      <c r="GJV36" s="102"/>
      <c r="GJW36" s="102"/>
      <c r="GJX36" s="102"/>
      <c r="GJY36" s="102"/>
      <c r="GJZ36" s="102"/>
      <c r="GKA36" s="102"/>
      <c r="GKB36" s="102"/>
      <c r="GKC36" s="102"/>
      <c r="GKD36" s="102"/>
      <c r="GKE36" s="102"/>
      <c r="GKF36" s="102"/>
      <c r="GKG36" s="102"/>
      <c r="GKH36" s="102"/>
      <c r="GKI36" s="102"/>
      <c r="GKJ36" s="102"/>
      <c r="GKK36" s="102"/>
      <c r="GKL36" s="102"/>
      <c r="GKM36" s="102"/>
      <c r="GKN36" s="102"/>
      <c r="GKO36" s="102"/>
      <c r="GKP36" s="102"/>
      <c r="GKQ36" s="102"/>
      <c r="GKR36" s="102"/>
      <c r="GKS36" s="102"/>
      <c r="GKT36" s="102"/>
      <c r="GKU36" s="102"/>
      <c r="GKV36" s="102"/>
      <c r="GKW36" s="102"/>
      <c r="GKX36" s="102"/>
      <c r="GKY36" s="102"/>
      <c r="GKZ36" s="102"/>
      <c r="GLA36" s="102"/>
      <c r="GLB36" s="102"/>
      <c r="GLC36" s="102"/>
      <c r="GLD36" s="102"/>
      <c r="GLE36" s="102"/>
      <c r="GLF36" s="102"/>
      <c r="GLG36" s="102"/>
      <c r="GLH36" s="102"/>
      <c r="GLI36" s="102"/>
      <c r="GLJ36" s="102"/>
      <c r="GLK36" s="102"/>
      <c r="GLL36" s="102"/>
      <c r="GLM36" s="102"/>
      <c r="GLN36" s="102"/>
      <c r="GLO36" s="102"/>
      <c r="GLP36" s="102"/>
      <c r="GLQ36" s="102"/>
      <c r="GLR36" s="102"/>
      <c r="GLS36" s="102"/>
      <c r="GLT36" s="102"/>
      <c r="GLU36" s="102"/>
      <c r="GLV36" s="102"/>
      <c r="GLW36" s="102"/>
      <c r="GLX36" s="102"/>
      <c r="GLY36" s="102"/>
      <c r="GLZ36" s="102"/>
      <c r="GMA36" s="102"/>
      <c r="GMB36" s="102"/>
      <c r="GMC36" s="102"/>
      <c r="GMD36" s="102"/>
      <c r="GME36" s="102"/>
      <c r="GMF36" s="102"/>
      <c r="GMG36" s="102"/>
      <c r="GMH36" s="102"/>
      <c r="GMI36" s="102"/>
      <c r="GMJ36" s="102"/>
      <c r="GMK36" s="102"/>
      <c r="GML36" s="102"/>
      <c r="GMM36" s="102"/>
      <c r="GMN36" s="102"/>
      <c r="GMO36" s="102"/>
      <c r="GMP36" s="102"/>
      <c r="GMQ36" s="102"/>
      <c r="GMR36" s="102"/>
      <c r="GMS36" s="102"/>
      <c r="GMT36" s="102"/>
      <c r="GMU36" s="102"/>
      <c r="GMV36" s="102"/>
      <c r="GMW36" s="102"/>
      <c r="GMX36" s="102"/>
      <c r="GMY36" s="102"/>
      <c r="GMZ36" s="102"/>
      <c r="GNA36" s="102"/>
      <c r="GNB36" s="102"/>
      <c r="GNC36" s="102"/>
      <c r="GND36" s="102"/>
      <c r="GNE36" s="102"/>
      <c r="GNF36" s="102"/>
      <c r="GNG36" s="102"/>
      <c r="GNH36" s="102"/>
      <c r="GNI36" s="102"/>
      <c r="GNJ36" s="102"/>
      <c r="GNK36" s="102"/>
      <c r="GNL36" s="102"/>
      <c r="GNM36" s="102"/>
      <c r="GNN36" s="102"/>
      <c r="GNO36" s="102"/>
      <c r="GNP36" s="102"/>
      <c r="GNQ36" s="102"/>
      <c r="GNR36" s="102"/>
      <c r="GNS36" s="102"/>
      <c r="GNT36" s="102"/>
      <c r="GNU36" s="102"/>
      <c r="GNV36" s="102"/>
      <c r="GNW36" s="102"/>
      <c r="GNX36" s="102"/>
      <c r="GNY36" s="102"/>
      <c r="GNZ36" s="102"/>
      <c r="GOA36" s="102"/>
      <c r="GOB36" s="102"/>
      <c r="GOC36" s="102"/>
      <c r="GOD36" s="102"/>
      <c r="GOE36" s="102"/>
      <c r="GOF36" s="102"/>
      <c r="GOG36" s="102"/>
      <c r="GOH36" s="102"/>
      <c r="GOI36" s="102"/>
      <c r="GOJ36" s="102"/>
      <c r="GOK36" s="102"/>
      <c r="GOL36" s="102"/>
      <c r="GOM36" s="102"/>
      <c r="GON36" s="102"/>
      <c r="GOO36" s="102"/>
      <c r="GOP36" s="102"/>
      <c r="GOQ36" s="102"/>
      <c r="GOR36" s="102"/>
      <c r="GOS36" s="102"/>
      <c r="GOT36" s="102"/>
      <c r="GOU36" s="102"/>
      <c r="GOV36" s="102"/>
      <c r="GOW36" s="102"/>
      <c r="GOX36" s="102"/>
      <c r="GOY36" s="102"/>
      <c r="GOZ36" s="102"/>
      <c r="GPA36" s="102"/>
      <c r="GPB36" s="102"/>
      <c r="GPC36" s="102"/>
      <c r="GPD36" s="102"/>
      <c r="GPE36" s="102"/>
      <c r="GPF36" s="102"/>
      <c r="GPG36" s="102"/>
      <c r="GPH36" s="102"/>
      <c r="GPI36" s="102"/>
      <c r="GPJ36" s="102"/>
      <c r="GPK36" s="102"/>
      <c r="GPL36" s="102"/>
      <c r="GPM36" s="102"/>
      <c r="GPN36" s="102"/>
      <c r="GPO36" s="102"/>
      <c r="GPP36" s="102"/>
      <c r="GPQ36" s="102"/>
      <c r="GPR36" s="102"/>
      <c r="GPS36" s="102"/>
      <c r="GPT36" s="102"/>
      <c r="GPU36" s="102"/>
      <c r="GPV36" s="102"/>
      <c r="GPW36" s="102"/>
      <c r="GPX36" s="102"/>
      <c r="GPY36" s="102"/>
      <c r="GPZ36" s="102"/>
      <c r="GQA36" s="102"/>
      <c r="GQB36" s="102"/>
      <c r="GQC36" s="102"/>
      <c r="GQD36" s="102"/>
      <c r="GQE36" s="102"/>
      <c r="GQF36" s="102"/>
      <c r="GQG36" s="102"/>
      <c r="GQH36" s="102"/>
      <c r="GQI36" s="102"/>
      <c r="GQJ36" s="102"/>
      <c r="GQK36" s="102"/>
      <c r="GQL36" s="102"/>
      <c r="GQM36" s="102"/>
      <c r="GQN36" s="102"/>
      <c r="GQO36" s="102"/>
      <c r="GQP36" s="102"/>
      <c r="GQQ36" s="102"/>
      <c r="GQR36" s="102"/>
      <c r="GQS36" s="102"/>
      <c r="GQT36" s="102"/>
      <c r="GQU36" s="102"/>
      <c r="GQV36" s="102"/>
      <c r="GQW36" s="102"/>
      <c r="GQX36" s="102"/>
      <c r="GQY36" s="102"/>
      <c r="GQZ36" s="102"/>
      <c r="GRA36" s="102"/>
      <c r="GRB36" s="102"/>
      <c r="GRC36" s="102"/>
      <c r="GRD36" s="102"/>
      <c r="GRE36" s="102"/>
      <c r="GRF36" s="102"/>
      <c r="GRG36" s="102"/>
      <c r="GRH36" s="102"/>
      <c r="GRI36" s="102"/>
      <c r="GRJ36" s="102"/>
      <c r="GRK36" s="102"/>
      <c r="GRL36" s="102"/>
      <c r="GRM36" s="102"/>
      <c r="GRN36" s="102"/>
      <c r="GRO36" s="102"/>
      <c r="GRP36" s="102"/>
      <c r="GRQ36" s="102"/>
      <c r="GRR36" s="102"/>
      <c r="GRS36" s="102"/>
      <c r="GRT36" s="102"/>
      <c r="GRU36" s="102"/>
      <c r="GRV36" s="102"/>
      <c r="GRW36" s="102"/>
      <c r="GRX36" s="102"/>
      <c r="GRY36" s="102"/>
      <c r="GRZ36" s="102"/>
      <c r="GSA36" s="102"/>
      <c r="GSB36" s="102"/>
      <c r="GSC36" s="102"/>
      <c r="GSD36" s="102"/>
      <c r="GSE36" s="102"/>
      <c r="GSF36" s="102"/>
      <c r="GSG36" s="102"/>
      <c r="GSH36" s="102"/>
      <c r="GSI36" s="102"/>
      <c r="GSJ36" s="102"/>
      <c r="GSK36" s="102"/>
      <c r="GSL36" s="102"/>
      <c r="GSM36" s="102"/>
      <c r="GSN36" s="102"/>
      <c r="GSO36" s="102"/>
      <c r="GSP36" s="102"/>
      <c r="GSQ36" s="102"/>
      <c r="GSR36" s="102"/>
      <c r="GSS36" s="102"/>
      <c r="GST36" s="102"/>
      <c r="GSU36" s="102"/>
      <c r="GSV36" s="102"/>
      <c r="GSW36" s="102"/>
      <c r="GSX36" s="102"/>
      <c r="GSY36" s="102"/>
      <c r="GSZ36" s="102"/>
      <c r="GTA36" s="102"/>
      <c r="GTB36" s="102"/>
      <c r="GTC36" s="102"/>
      <c r="GTD36" s="102"/>
      <c r="GTE36" s="102"/>
      <c r="GTF36" s="102"/>
      <c r="GTG36" s="102"/>
      <c r="GTH36" s="102"/>
      <c r="GTI36" s="102"/>
      <c r="GTJ36" s="102"/>
      <c r="GTK36" s="102"/>
      <c r="GTL36" s="102"/>
      <c r="GTM36" s="102"/>
      <c r="GTN36" s="102"/>
      <c r="GTO36" s="102"/>
      <c r="GTP36" s="102"/>
      <c r="GTQ36" s="102"/>
      <c r="GTR36" s="102"/>
      <c r="GTS36" s="102"/>
      <c r="GTT36" s="102"/>
      <c r="GTU36" s="102"/>
      <c r="GTV36" s="102"/>
      <c r="GTW36" s="102"/>
      <c r="GTX36" s="102"/>
      <c r="GTY36" s="102"/>
      <c r="GTZ36" s="102"/>
      <c r="GUA36" s="102"/>
      <c r="GUB36" s="102"/>
      <c r="GUC36" s="102"/>
      <c r="GUD36" s="102"/>
      <c r="GUE36" s="102"/>
      <c r="GUF36" s="102"/>
      <c r="GUG36" s="102"/>
      <c r="GUH36" s="102"/>
      <c r="GUI36" s="102"/>
      <c r="GUJ36" s="102"/>
      <c r="GUK36" s="102"/>
      <c r="GUL36" s="102"/>
      <c r="GUM36" s="102"/>
      <c r="GUN36" s="102"/>
      <c r="GUO36" s="102"/>
      <c r="GUP36" s="102"/>
      <c r="GUQ36" s="102"/>
      <c r="GUR36" s="102"/>
      <c r="GUS36" s="102"/>
      <c r="GUT36" s="102"/>
      <c r="GUU36" s="102"/>
      <c r="GUV36" s="102"/>
      <c r="GUW36" s="102"/>
      <c r="GUX36" s="102"/>
      <c r="GUY36" s="102"/>
      <c r="GUZ36" s="102"/>
      <c r="GVA36" s="102"/>
      <c r="GVB36" s="102"/>
      <c r="GVC36" s="102"/>
      <c r="GVD36" s="102"/>
      <c r="GVE36" s="102"/>
      <c r="GVF36" s="102"/>
      <c r="GVG36" s="102"/>
      <c r="GVH36" s="102"/>
      <c r="GVI36" s="102"/>
      <c r="GVJ36" s="102"/>
      <c r="GVK36" s="102"/>
      <c r="GVL36" s="102"/>
      <c r="GVM36" s="102"/>
      <c r="GVN36" s="102"/>
      <c r="GVO36" s="102"/>
      <c r="GVP36" s="102"/>
      <c r="GVQ36" s="102"/>
      <c r="GVR36" s="102"/>
      <c r="GVS36" s="102"/>
      <c r="GVT36" s="102"/>
      <c r="GVU36" s="102"/>
      <c r="GVV36" s="102"/>
      <c r="GVW36" s="102"/>
      <c r="GVX36" s="102"/>
      <c r="GVY36" s="102"/>
      <c r="GVZ36" s="102"/>
      <c r="GWA36" s="102"/>
      <c r="GWB36" s="102"/>
      <c r="GWC36" s="102"/>
      <c r="GWD36" s="102"/>
      <c r="GWE36" s="102"/>
      <c r="GWF36" s="102"/>
      <c r="GWG36" s="102"/>
      <c r="GWH36" s="102"/>
      <c r="GWI36" s="102"/>
      <c r="GWJ36" s="102"/>
      <c r="GWK36" s="102"/>
      <c r="GWL36" s="102"/>
      <c r="GWM36" s="102"/>
      <c r="GWN36" s="102"/>
      <c r="GWO36" s="102"/>
      <c r="GWP36" s="102"/>
      <c r="GWQ36" s="102"/>
      <c r="GWR36" s="102"/>
      <c r="GWS36" s="102"/>
      <c r="GWT36" s="102"/>
      <c r="GWU36" s="102"/>
      <c r="GWV36" s="102"/>
      <c r="GWW36" s="102"/>
      <c r="GWX36" s="102"/>
      <c r="GWY36" s="102"/>
      <c r="GWZ36" s="102"/>
      <c r="GXA36" s="102"/>
      <c r="GXB36" s="102"/>
      <c r="GXC36" s="102"/>
      <c r="GXD36" s="102"/>
      <c r="GXE36" s="102"/>
      <c r="GXF36" s="102"/>
      <c r="GXG36" s="102"/>
      <c r="GXH36" s="102"/>
      <c r="GXI36" s="102"/>
      <c r="GXJ36" s="102"/>
      <c r="GXK36" s="102"/>
      <c r="GXL36" s="102"/>
      <c r="GXM36" s="102"/>
      <c r="GXN36" s="102"/>
      <c r="GXO36" s="102"/>
      <c r="GXP36" s="102"/>
      <c r="GXQ36" s="102"/>
      <c r="GXR36" s="102"/>
      <c r="GXS36" s="102"/>
      <c r="GXT36" s="102"/>
      <c r="GXU36" s="102"/>
      <c r="GXV36" s="102"/>
      <c r="GXW36" s="102"/>
      <c r="GXX36" s="102"/>
      <c r="GXY36" s="102"/>
      <c r="GXZ36" s="102"/>
      <c r="GYA36" s="102"/>
      <c r="GYB36" s="102"/>
      <c r="GYC36" s="102"/>
      <c r="GYD36" s="102"/>
      <c r="GYE36" s="102"/>
      <c r="GYF36" s="102"/>
      <c r="GYG36" s="102"/>
      <c r="GYH36" s="102"/>
      <c r="GYI36" s="102"/>
      <c r="GYJ36" s="102"/>
      <c r="GYK36" s="102"/>
      <c r="GYL36" s="102"/>
      <c r="GYM36" s="102"/>
      <c r="GYN36" s="102"/>
      <c r="GYO36" s="102"/>
      <c r="GYP36" s="102"/>
      <c r="GYQ36" s="102"/>
      <c r="GYR36" s="102"/>
      <c r="GYS36" s="102"/>
      <c r="GYT36" s="102"/>
      <c r="GYU36" s="102"/>
      <c r="GYV36" s="102"/>
      <c r="GYW36" s="102"/>
      <c r="GYX36" s="102"/>
      <c r="GYY36" s="102"/>
      <c r="GYZ36" s="102"/>
      <c r="GZA36" s="102"/>
      <c r="GZB36" s="102"/>
      <c r="GZC36" s="102"/>
      <c r="GZD36" s="102"/>
      <c r="GZE36" s="102"/>
      <c r="GZF36" s="102"/>
      <c r="GZG36" s="102"/>
      <c r="GZH36" s="102"/>
      <c r="GZI36" s="102"/>
      <c r="GZJ36" s="102"/>
      <c r="GZK36" s="102"/>
      <c r="GZL36" s="102"/>
      <c r="GZM36" s="102"/>
      <c r="GZN36" s="102"/>
      <c r="GZO36" s="102"/>
      <c r="GZP36" s="102"/>
      <c r="GZQ36" s="102"/>
      <c r="GZR36" s="102"/>
      <c r="GZS36" s="102"/>
      <c r="GZT36" s="102"/>
      <c r="GZU36" s="102"/>
      <c r="GZV36" s="102"/>
      <c r="GZW36" s="102"/>
      <c r="GZX36" s="102"/>
      <c r="GZY36" s="102"/>
      <c r="GZZ36" s="102"/>
      <c r="HAA36" s="102"/>
      <c r="HAB36" s="102"/>
      <c r="HAC36" s="102"/>
      <c r="HAD36" s="102"/>
      <c r="HAE36" s="102"/>
      <c r="HAF36" s="102"/>
      <c r="HAG36" s="102"/>
      <c r="HAH36" s="102"/>
      <c r="HAI36" s="102"/>
      <c r="HAJ36" s="102"/>
      <c r="HAK36" s="102"/>
      <c r="HAL36" s="102"/>
      <c r="HAM36" s="102"/>
      <c r="HAN36" s="102"/>
      <c r="HAO36" s="102"/>
      <c r="HAP36" s="102"/>
      <c r="HAQ36" s="102"/>
      <c r="HAR36" s="102"/>
      <c r="HAS36" s="102"/>
      <c r="HAT36" s="102"/>
      <c r="HAU36" s="102"/>
      <c r="HAV36" s="102"/>
      <c r="HAW36" s="102"/>
      <c r="HAX36" s="102"/>
      <c r="HAY36" s="102"/>
      <c r="HAZ36" s="102"/>
      <c r="HBA36" s="102"/>
      <c r="HBB36" s="102"/>
      <c r="HBC36" s="102"/>
      <c r="HBD36" s="102"/>
      <c r="HBE36" s="102"/>
      <c r="HBF36" s="102"/>
      <c r="HBG36" s="102"/>
      <c r="HBH36" s="102"/>
      <c r="HBI36" s="102"/>
      <c r="HBJ36" s="102"/>
      <c r="HBK36" s="102"/>
      <c r="HBL36" s="102"/>
      <c r="HBM36" s="102"/>
      <c r="HBN36" s="102"/>
      <c r="HBO36" s="102"/>
      <c r="HBP36" s="102"/>
      <c r="HBQ36" s="102"/>
      <c r="HBR36" s="102"/>
      <c r="HBS36" s="102"/>
      <c r="HBT36" s="102"/>
      <c r="HBU36" s="102"/>
      <c r="HBV36" s="102"/>
      <c r="HBW36" s="102"/>
      <c r="HBX36" s="102"/>
      <c r="HBY36" s="102"/>
      <c r="HBZ36" s="102"/>
      <c r="HCA36" s="102"/>
      <c r="HCB36" s="102"/>
      <c r="HCC36" s="102"/>
      <c r="HCD36" s="102"/>
      <c r="HCE36" s="102"/>
      <c r="HCF36" s="102"/>
      <c r="HCG36" s="102"/>
      <c r="HCH36" s="102"/>
      <c r="HCI36" s="102"/>
      <c r="HCJ36" s="102"/>
      <c r="HCK36" s="102"/>
      <c r="HCL36" s="102"/>
      <c r="HCM36" s="102"/>
      <c r="HCN36" s="102"/>
      <c r="HCO36" s="102"/>
      <c r="HCP36" s="102"/>
      <c r="HCQ36" s="102"/>
      <c r="HCR36" s="102"/>
      <c r="HCS36" s="102"/>
      <c r="HCT36" s="102"/>
      <c r="HCU36" s="102"/>
      <c r="HCV36" s="102"/>
      <c r="HCW36" s="102"/>
      <c r="HCX36" s="102"/>
      <c r="HCY36" s="102"/>
      <c r="HCZ36" s="102"/>
      <c r="HDA36" s="102"/>
      <c r="HDB36" s="102"/>
      <c r="HDC36" s="102"/>
      <c r="HDD36" s="102"/>
      <c r="HDE36" s="102"/>
      <c r="HDF36" s="102"/>
      <c r="HDG36" s="102"/>
      <c r="HDH36" s="102"/>
      <c r="HDI36" s="102"/>
      <c r="HDJ36" s="102"/>
      <c r="HDK36" s="102"/>
      <c r="HDL36" s="102"/>
      <c r="HDM36" s="102"/>
      <c r="HDN36" s="102"/>
      <c r="HDO36" s="102"/>
      <c r="HDP36" s="102"/>
      <c r="HDQ36" s="102"/>
      <c r="HDR36" s="102"/>
      <c r="HDS36" s="102"/>
      <c r="HDT36" s="102"/>
      <c r="HDU36" s="102"/>
      <c r="HDV36" s="102"/>
      <c r="HDW36" s="102"/>
      <c r="HDX36" s="102"/>
      <c r="HDY36" s="102"/>
      <c r="HDZ36" s="102"/>
      <c r="HEA36" s="102"/>
      <c r="HEB36" s="102"/>
      <c r="HEC36" s="102"/>
      <c r="HED36" s="102"/>
      <c r="HEE36" s="102"/>
      <c r="HEF36" s="102"/>
      <c r="HEG36" s="102"/>
      <c r="HEH36" s="102"/>
      <c r="HEI36" s="102"/>
      <c r="HEJ36" s="102"/>
      <c r="HEK36" s="102"/>
      <c r="HEL36" s="102"/>
      <c r="HEM36" s="102"/>
      <c r="HEN36" s="102"/>
      <c r="HEO36" s="102"/>
      <c r="HEP36" s="102"/>
      <c r="HEQ36" s="102"/>
      <c r="HER36" s="102"/>
      <c r="HES36" s="102"/>
      <c r="HET36" s="102"/>
      <c r="HEU36" s="102"/>
      <c r="HEV36" s="102"/>
      <c r="HEW36" s="102"/>
      <c r="HEX36" s="102"/>
      <c r="HEY36" s="102"/>
      <c r="HEZ36" s="102"/>
      <c r="HFA36" s="102"/>
      <c r="HFB36" s="102"/>
      <c r="HFC36" s="102"/>
      <c r="HFD36" s="102"/>
      <c r="HFE36" s="102"/>
      <c r="HFF36" s="102"/>
      <c r="HFG36" s="102"/>
      <c r="HFH36" s="102"/>
      <c r="HFI36" s="102"/>
      <c r="HFJ36" s="102"/>
      <c r="HFK36" s="102"/>
      <c r="HFL36" s="102"/>
      <c r="HFM36" s="102"/>
      <c r="HFN36" s="102"/>
      <c r="HFO36" s="102"/>
      <c r="HFP36" s="102"/>
      <c r="HFQ36" s="102"/>
      <c r="HFR36" s="102"/>
      <c r="HFS36" s="102"/>
      <c r="HFT36" s="102"/>
      <c r="HFU36" s="102"/>
      <c r="HFV36" s="102"/>
      <c r="HFW36" s="102"/>
      <c r="HFX36" s="102"/>
      <c r="HFY36" s="102"/>
      <c r="HFZ36" s="102"/>
      <c r="HGA36" s="102"/>
      <c r="HGB36" s="102"/>
      <c r="HGC36" s="102"/>
      <c r="HGD36" s="102"/>
      <c r="HGE36" s="102"/>
      <c r="HGF36" s="102"/>
      <c r="HGG36" s="102"/>
      <c r="HGH36" s="102"/>
      <c r="HGI36" s="102"/>
      <c r="HGJ36" s="102"/>
      <c r="HGK36" s="102"/>
      <c r="HGL36" s="102"/>
      <c r="HGM36" s="102"/>
      <c r="HGN36" s="102"/>
      <c r="HGO36" s="102"/>
      <c r="HGP36" s="102"/>
      <c r="HGQ36" s="102"/>
      <c r="HGR36" s="102"/>
      <c r="HGS36" s="102"/>
      <c r="HGT36" s="102"/>
      <c r="HGU36" s="102"/>
      <c r="HGV36" s="102"/>
      <c r="HGW36" s="102"/>
      <c r="HGX36" s="102"/>
      <c r="HGY36" s="102"/>
      <c r="HGZ36" s="102"/>
      <c r="HHA36" s="102"/>
      <c r="HHB36" s="102"/>
      <c r="HHC36" s="102"/>
      <c r="HHD36" s="102"/>
      <c r="HHE36" s="102"/>
      <c r="HHF36" s="102"/>
      <c r="HHG36" s="102"/>
      <c r="HHH36" s="102"/>
      <c r="HHI36" s="102"/>
      <c r="HHJ36" s="102"/>
      <c r="HHK36" s="102"/>
      <c r="HHL36" s="102"/>
      <c r="HHM36" s="102"/>
      <c r="HHN36" s="102"/>
      <c r="HHO36" s="102"/>
      <c r="HHP36" s="102"/>
      <c r="HHQ36" s="102"/>
      <c r="HHR36" s="102"/>
      <c r="HHS36" s="102"/>
      <c r="HHT36" s="102"/>
      <c r="HHU36" s="102"/>
      <c r="HHV36" s="102"/>
      <c r="HHW36" s="102"/>
      <c r="HHX36" s="102"/>
      <c r="HHY36" s="102"/>
      <c r="HHZ36" s="102"/>
      <c r="HIA36" s="102"/>
      <c r="HIB36" s="102"/>
      <c r="HIC36" s="102"/>
      <c r="HID36" s="102"/>
      <c r="HIE36" s="102"/>
      <c r="HIF36" s="102"/>
      <c r="HIG36" s="102"/>
      <c r="HIH36" s="102"/>
      <c r="HII36" s="102"/>
      <c r="HIJ36" s="102"/>
      <c r="HIK36" s="102"/>
      <c r="HIL36" s="102"/>
      <c r="HIM36" s="102"/>
      <c r="HIN36" s="102"/>
      <c r="HIO36" s="102"/>
      <c r="HIP36" s="102"/>
      <c r="HIQ36" s="102"/>
      <c r="HIR36" s="102"/>
      <c r="HIS36" s="102"/>
      <c r="HIT36" s="102"/>
      <c r="HIU36" s="102"/>
      <c r="HIV36" s="102"/>
      <c r="HIW36" s="102"/>
      <c r="HIX36" s="102"/>
      <c r="HIY36" s="102"/>
      <c r="HIZ36" s="102"/>
      <c r="HJA36" s="102"/>
      <c r="HJB36" s="102"/>
      <c r="HJC36" s="102"/>
      <c r="HJD36" s="102"/>
      <c r="HJE36" s="102"/>
      <c r="HJF36" s="102"/>
      <c r="HJG36" s="102"/>
      <c r="HJH36" s="102"/>
      <c r="HJI36" s="102"/>
      <c r="HJJ36" s="102"/>
      <c r="HJK36" s="102"/>
      <c r="HJL36" s="102"/>
      <c r="HJM36" s="102"/>
      <c r="HJN36" s="102"/>
      <c r="HJO36" s="102"/>
      <c r="HJP36" s="102"/>
      <c r="HJQ36" s="102"/>
      <c r="HJR36" s="102"/>
      <c r="HJS36" s="102"/>
      <c r="HJT36" s="102"/>
      <c r="HJU36" s="102"/>
      <c r="HJV36" s="102"/>
      <c r="HJW36" s="102"/>
      <c r="HJX36" s="102"/>
      <c r="HJY36" s="102"/>
      <c r="HJZ36" s="102"/>
      <c r="HKA36" s="102"/>
      <c r="HKB36" s="102"/>
      <c r="HKC36" s="102"/>
      <c r="HKD36" s="102"/>
      <c r="HKE36" s="102"/>
      <c r="HKF36" s="102"/>
      <c r="HKG36" s="102"/>
      <c r="HKH36" s="102"/>
      <c r="HKI36" s="102"/>
      <c r="HKJ36" s="102"/>
      <c r="HKK36" s="102"/>
      <c r="HKL36" s="102"/>
      <c r="HKM36" s="102"/>
      <c r="HKN36" s="102"/>
      <c r="HKO36" s="102"/>
      <c r="HKP36" s="102"/>
      <c r="HKQ36" s="102"/>
      <c r="HKR36" s="102"/>
      <c r="HKS36" s="102"/>
      <c r="HKT36" s="102"/>
      <c r="HKU36" s="102"/>
      <c r="HKV36" s="102"/>
      <c r="HKW36" s="102"/>
      <c r="HKX36" s="102"/>
      <c r="HKY36" s="102"/>
      <c r="HKZ36" s="102"/>
      <c r="HLA36" s="102"/>
      <c r="HLB36" s="102"/>
      <c r="HLC36" s="102"/>
      <c r="HLD36" s="102"/>
      <c r="HLE36" s="102"/>
      <c r="HLF36" s="102"/>
      <c r="HLG36" s="102"/>
      <c r="HLH36" s="102"/>
      <c r="HLI36" s="102"/>
      <c r="HLJ36" s="102"/>
      <c r="HLK36" s="102"/>
      <c r="HLL36" s="102"/>
      <c r="HLM36" s="102"/>
      <c r="HLN36" s="102"/>
      <c r="HLO36" s="102"/>
      <c r="HLP36" s="102"/>
      <c r="HLQ36" s="102"/>
      <c r="HLR36" s="102"/>
      <c r="HLS36" s="102"/>
      <c r="HLT36" s="102"/>
      <c r="HLU36" s="102"/>
      <c r="HLV36" s="102"/>
      <c r="HLW36" s="102"/>
      <c r="HLX36" s="102"/>
      <c r="HLY36" s="102"/>
      <c r="HLZ36" s="102"/>
      <c r="HMA36" s="102"/>
      <c r="HMB36" s="102"/>
      <c r="HMC36" s="102"/>
      <c r="HMD36" s="102"/>
      <c r="HME36" s="102"/>
      <c r="HMF36" s="102"/>
      <c r="HMG36" s="102"/>
      <c r="HMH36" s="102"/>
      <c r="HMI36" s="102"/>
      <c r="HMJ36" s="102"/>
      <c r="HMK36" s="102"/>
      <c r="HML36" s="102"/>
      <c r="HMM36" s="102"/>
      <c r="HMN36" s="102"/>
      <c r="HMO36" s="102"/>
      <c r="HMP36" s="102"/>
      <c r="HMQ36" s="102"/>
      <c r="HMR36" s="102"/>
      <c r="HMS36" s="102"/>
      <c r="HMT36" s="102"/>
      <c r="HMU36" s="102"/>
      <c r="HMV36" s="102"/>
      <c r="HMW36" s="102"/>
      <c r="HMX36" s="102"/>
      <c r="HMY36" s="102"/>
      <c r="HMZ36" s="102"/>
      <c r="HNA36" s="102"/>
      <c r="HNB36" s="102"/>
      <c r="HNC36" s="102"/>
      <c r="HND36" s="102"/>
      <c r="HNE36" s="102"/>
      <c r="HNF36" s="102"/>
      <c r="HNG36" s="102"/>
      <c r="HNH36" s="102"/>
      <c r="HNI36" s="102"/>
      <c r="HNJ36" s="102"/>
      <c r="HNK36" s="102"/>
      <c r="HNL36" s="102"/>
      <c r="HNM36" s="102"/>
      <c r="HNN36" s="102"/>
      <c r="HNO36" s="102"/>
      <c r="HNP36" s="102"/>
      <c r="HNQ36" s="102"/>
      <c r="HNR36" s="102"/>
      <c r="HNS36" s="102"/>
      <c r="HNT36" s="102"/>
      <c r="HNU36" s="102"/>
      <c r="HNV36" s="102"/>
      <c r="HNW36" s="102"/>
      <c r="HNX36" s="102"/>
      <c r="HNY36" s="102"/>
      <c r="HNZ36" s="102"/>
      <c r="HOA36" s="102"/>
      <c r="HOB36" s="102"/>
      <c r="HOC36" s="102"/>
      <c r="HOD36" s="102"/>
      <c r="HOE36" s="102"/>
      <c r="HOF36" s="102"/>
      <c r="HOG36" s="102"/>
      <c r="HOH36" s="102"/>
      <c r="HOI36" s="102"/>
      <c r="HOJ36" s="102"/>
      <c r="HOK36" s="102"/>
      <c r="HOL36" s="102"/>
      <c r="HOM36" s="102"/>
      <c r="HON36" s="102"/>
      <c r="HOO36" s="102"/>
      <c r="HOP36" s="102"/>
      <c r="HOQ36" s="102"/>
      <c r="HOR36" s="102"/>
      <c r="HOS36" s="102"/>
      <c r="HOT36" s="102"/>
      <c r="HOU36" s="102"/>
      <c r="HOV36" s="102"/>
      <c r="HOW36" s="102"/>
      <c r="HOX36" s="102"/>
      <c r="HOY36" s="102"/>
      <c r="HOZ36" s="102"/>
      <c r="HPA36" s="102"/>
      <c r="HPB36" s="102"/>
      <c r="HPC36" s="102"/>
      <c r="HPD36" s="102"/>
      <c r="HPE36" s="102"/>
      <c r="HPF36" s="102"/>
      <c r="HPG36" s="102"/>
      <c r="HPH36" s="102"/>
      <c r="HPI36" s="102"/>
      <c r="HPJ36" s="102"/>
      <c r="HPK36" s="102"/>
      <c r="HPL36" s="102"/>
      <c r="HPM36" s="102"/>
      <c r="HPN36" s="102"/>
      <c r="HPO36" s="102"/>
      <c r="HPP36" s="102"/>
      <c r="HPQ36" s="102"/>
      <c r="HPR36" s="102"/>
      <c r="HPS36" s="102"/>
      <c r="HPT36" s="102"/>
      <c r="HPU36" s="102"/>
      <c r="HPV36" s="102"/>
      <c r="HPW36" s="102"/>
      <c r="HPX36" s="102"/>
      <c r="HPY36" s="102"/>
      <c r="HPZ36" s="102"/>
      <c r="HQA36" s="102"/>
      <c r="HQB36" s="102"/>
      <c r="HQC36" s="102"/>
      <c r="HQD36" s="102"/>
      <c r="HQE36" s="102"/>
      <c r="HQF36" s="102"/>
      <c r="HQG36" s="102"/>
      <c r="HQH36" s="102"/>
      <c r="HQI36" s="102"/>
      <c r="HQJ36" s="102"/>
      <c r="HQK36" s="102"/>
      <c r="HQL36" s="102"/>
      <c r="HQM36" s="102"/>
      <c r="HQN36" s="102"/>
      <c r="HQO36" s="102"/>
      <c r="HQP36" s="102"/>
      <c r="HQQ36" s="102"/>
      <c r="HQR36" s="102"/>
      <c r="HQS36" s="102"/>
      <c r="HQT36" s="102"/>
      <c r="HQU36" s="102"/>
      <c r="HQV36" s="102"/>
      <c r="HQW36" s="102"/>
      <c r="HQX36" s="102"/>
      <c r="HQY36" s="102"/>
      <c r="HQZ36" s="102"/>
      <c r="HRA36" s="102"/>
      <c r="HRB36" s="102"/>
      <c r="HRC36" s="102"/>
      <c r="HRD36" s="102"/>
      <c r="HRE36" s="102"/>
      <c r="HRF36" s="102"/>
      <c r="HRG36" s="102"/>
      <c r="HRH36" s="102"/>
      <c r="HRI36" s="102"/>
      <c r="HRJ36" s="102"/>
      <c r="HRK36" s="102"/>
      <c r="HRL36" s="102"/>
      <c r="HRM36" s="102"/>
      <c r="HRN36" s="102"/>
      <c r="HRO36" s="102"/>
      <c r="HRP36" s="102"/>
      <c r="HRQ36" s="102"/>
      <c r="HRR36" s="102"/>
      <c r="HRS36" s="102"/>
      <c r="HRT36" s="102"/>
      <c r="HRU36" s="102"/>
      <c r="HRV36" s="102"/>
      <c r="HRW36" s="102"/>
      <c r="HRX36" s="102"/>
      <c r="HRY36" s="102"/>
      <c r="HRZ36" s="102"/>
      <c r="HSA36" s="102"/>
      <c r="HSB36" s="102"/>
      <c r="HSC36" s="102"/>
      <c r="HSD36" s="102"/>
      <c r="HSE36" s="102"/>
      <c r="HSF36" s="102"/>
      <c r="HSG36" s="102"/>
      <c r="HSH36" s="102"/>
      <c r="HSI36" s="102"/>
      <c r="HSJ36" s="102"/>
      <c r="HSK36" s="102"/>
      <c r="HSL36" s="102"/>
      <c r="HSM36" s="102"/>
      <c r="HSN36" s="102"/>
      <c r="HSO36" s="102"/>
      <c r="HSP36" s="102"/>
      <c r="HSQ36" s="102"/>
      <c r="HSR36" s="102"/>
      <c r="HSS36" s="102"/>
      <c r="HST36" s="102"/>
      <c r="HSU36" s="102"/>
      <c r="HSV36" s="102"/>
      <c r="HSW36" s="102"/>
      <c r="HSX36" s="102"/>
      <c r="HSY36" s="102"/>
      <c r="HSZ36" s="102"/>
      <c r="HTA36" s="102"/>
      <c r="HTB36" s="102"/>
      <c r="HTC36" s="102"/>
      <c r="HTD36" s="102"/>
      <c r="HTE36" s="102"/>
      <c r="HTF36" s="102"/>
      <c r="HTG36" s="102"/>
      <c r="HTH36" s="102"/>
      <c r="HTI36" s="102"/>
      <c r="HTJ36" s="102"/>
      <c r="HTK36" s="102"/>
      <c r="HTL36" s="102"/>
      <c r="HTM36" s="102"/>
      <c r="HTN36" s="102"/>
      <c r="HTO36" s="102"/>
      <c r="HTP36" s="102"/>
      <c r="HTQ36" s="102"/>
      <c r="HTR36" s="102"/>
      <c r="HTS36" s="102"/>
      <c r="HTT36" s="102"/>
      <c r="HTU36" s="102"/>
      <c r="HTV36" s="102"/>
      <c r="HTW36" s="102"/>
      <c r="HTX36" s="102"/>
      <c r="HTY36" s="102"/>
      <c r="HTZ36" s="102"/>
      <c r="HUA36" s="102"/>
      <c r="HUB36" s="102"/>
      <c r="HUC36" s="102"/>
      <c r="HUD36" s="102"/>
      <c r="HUE36" s="102"/>
      <c r="HUF36" s="102"/>
      <c r="HUG36" s="102"/>
      <c r="HUH36" s="102"/>
      <c r="HUI36" s="102"/>
      <c r="HUJ36" s="102"/>
      <c r="HUK36" s="102"/>
      <c r="HUL36" s="102"/>
      <c r="HUM36" s="102"/>
      <c r="HUN36" s="102"/>
      <c r="HUO36" s="102"/>
      <c r="HUP36" s="102"/>
      <c r="HUQ36" s="102"/>
      <c r="HUR36" s="102"/>
      <c r="HUS36" s="102"/>
      <c r="HUT36" s="102"/>
      <c r="HUU36" s="102"/>
      <c r="HUV36" s="102"/>
      <c r="HUW36" s="102"/>
      <c r="HUX36" s="102"/>
      <c r="HUY36" s="102"/>
      <c r="HUZ36" s="102"/>
      <c r="HVA36" s="102"/>
      <c r="HVB36" s="102"/>
      <c r="HVC36" s="102"/>
      <c r="HVD36" s="102"/>
      <c r="HVE36" s="102"/>
      <c r="HVF36" s="102"/>
      <c r="HVG36" s="102"/>
      <c r="HVH36" s="102"/>
      <c r="HVI36" s="102"/>
      <c r="HVJ36" s="102"/>
      <c r="HVK36" s="102"/>
      <c r="HVL36" s="102"/>
      <c r="HVM36" s="102"/>
      <c r="HVN36" s="102"/>
      <c r="HVO36" s="102"/>
      <c r="HVP36" s="102"/>
      <c r="HVQ36" s="102"/>
      <c r="HVR36" s="102"/>
      <c r="HVS36" s="102"/>
      <c r="HVT36" s="102"/>
      <c r="HVU36" s="102"/>
      <c r="HVV36" s="102"/>
      <c r="HVW36" s="102"/>
      <c r="HVX36" s="102"/>
      <c r="HVY36" s="102"/>
      <c r="HVZ36" s="102"/>
      <c r="HWA36" s="102"/>
      <c r="HWB36" s="102"/>
      <c r="HWC36" s="102"/>
      <c r="HWD36" s="102"/>
      <c r="HWE36" s="102"/>
      <c r="HWF36" s="102"/>
      <c r="HWG36" s="102"/>
      <c r="HWH36" s="102"/>
      <c r="HWI36" s="102"/>
      <c r="HWJ36" s="102"/>
      <c r="HWK36" s="102"/>
      <c r="HWL36" s="102"/>
      <c r="HWM36" s="102"/>
      <c r="HWN36" s="102"/>
      <c r="HWO36" s="102"/>
      <c r="HWP36" s="102"/>
      <c r="HWQ36" s="102"/>
      <c r="HWR36" s="102"/>
      <c r="HWS36" s="102"/>
      <c r="HWT36" s="102"/>
      <c r="HWU36" s="102"/>
      <c r="HWV36" s="102"/>
      <c r="HWW36" s="102"/>
      <c r="HWX36" s="102"/>
      <c r="HWY36" s="102"/>
      <c r="HWZ36" s="102"/>
      <c r="HXA36" s="102"/>
      <c r="HXB36" s="102"/>
      <c r="HXC36" s="102"/>
      <c r="HXD36" s="102"/>
      <c r="HXE36" s="102"/>
      <c r="HXF36" s="102"/>
      <c r="HXG36" s="102"/>
      <c r="HXH36" s="102"/>
      <c r="HXI36" s="102"/>
      <c r="HXJ36" s="102"/>
      <c r="HXK36" s="102"/>
      <c r="HXL36" s="102"/>
      <c r="HXM36" s="102"/>
      <c r="HXN36" s="102"/>
      <c r="HXO36" s="102"/>
      <c r="HXP36" s="102"/>
      <c r="HXQ36" s="102"/>
      <c r="HXR36" s="102"/>
      <c r="HXS36" s="102"/>
      <c r="HXT36" s="102"/>
      <c r="HXU36" s="102"/>
      <c r="HXV36" s="102"/>
      <c r="HXW36" s="102"/>
      <c r="HXX36" s="102"/>
      <c r="HXY36" s="102"/>
      <c r="HXZ36" s="102"/>
      <c r="HYA36" s="102"/>
      <c r="HYB36" s="102"/>
      <c r="HYC36" s="102"/>
      <c r="HYD36" s="102"/>
      <c r="HYE36" s="102"/>
      <c r="HYF36" s="102"/>
      <c r="HYG36" s="102"/>
      <c r="HYH36" s="102"/>
      <c r="HYI36" s="102"/>
      <c r="HYJ36" s="102"/>
      <c r="HYK36" s="102"/>
      <c r="HYL36" s="102"/>
      <c r="HYM36" s="102"/>
      <c r="HYN36" s="102"/>
      <c r="HYO36" s="102"/>
      <c r="HYP36" s="102"/>
      <c r="HYQ36" s="102"/>
      <c r="HYR36" s="102"/>
      <c r="HYS36" s="102"/>
      <c r="HYT36" s="102"/>
      <c r="HYU36" s="102"/>
      <c r="HYV36" s="102"/>
      <c r="HYW36" s="102"/>
      <c r="HYX36" s="102"/>
      <c r="HYY36" s="102"/>
      <c r="HYZ36" s="102"/>
      <c r="HZA36" s="102"/>
      <c r="HZB36" s="102"/>
      <c r="HZC36" s="102"/>
      <c r="HZD36" s="102"/>
      <c r="HZE36" s="102"/>
      <c r="HZF36" s="102"/>
      <c r="HZG36" s="102"/>
      <c r="HZH36" s="102"/>
      <c r="HZI36" s="102"/>
      <c r="HZJ36" s="102"/>
      <c r="HZK36" s="102"/>
      <c r="HZL36" s="102"/>
      <c r="HZM36" s="102"/>
      <c r="HZN36" s="102"/>
      <c r="HZO36" s="102"/>
      <c r="HZP36" s="102"/>
      <c r="HZQ36" s="102"/>
      <c r="HZR36" s="102"/>
      <c r="HZS36" s="102"/>
      <c r="HZT36" s="102"/>
      <c r="HZU36" s="102"/>
      <c r="HZV36" s="102"/>
      <c r="HZW36" s="102"/>
      <c r="HZX36" s="102"/>
      <c r="HZY36" s="102"/>
      <c r="HZZ36" s="102"/>
      <c r="IAA36" s="102"/>
      <c r="IAB36" s="102"/>
      <c r="IAC36" s="102"/>
      <c r="IAD36" s="102"/>
      <c r="IAE36" s="102"/>
      <c r="IAF36" s="102"/>
      <c r="IAG36" s="102"/>
      <c r="IAH36" s="102"/>
      <c r="IAI36" s="102"/>
      <c r="IAJ36" s="102"/>
      <c r="IAK36" s="102"/>
      <c r="IAL36" s="102"/>
      <c r="IAM36" s="102"/>
      <c r="IAN36" s="102"/>
      <c r="IAO36" s="102"/>
      <c r="IAP36" s="102"/>
      <c r="IAQ36" s="102"/>
      <c r="IAR36" s="102"/>
      <c r="IAS36" s="102"/>
      <c r="IAT36" s="102"/>
      <c r="IAU36" s="102"/>
      <c r="IAV36" s="102"/>
      <c r="IAW36" s="102"/>
      <c r="IAX36" s="102"/>
      <c r="IAY36" s="102"/>
      <c r="IAZ36" s="102"/>
      <c r="IBA36" s="102"/>
      <c r="IBB36" s="102"/>
      <c r="IBC36" s="102"/>
      <c r="IBD36" s="102"/>
      <c r="IBE36" s="102"/>
      <c r="IBF36" s="102"/>
      <c r="IBG36" s="102"/>
      <c r="IBH36" s="102"/>
      <c r="IBI36" s="102"/>
      <c r="IBJ36" s="102"/>
      <c r="IBK36" s="102"/>
      <c r="IBL36" s="102"/>
      <c r="IBM36" s="102"/>
      <c r="IBN36" s="102"/>
      <c r="IBO36" s="102"/>
      <c r="IBP36" s="102"/>
      <c r="IBQ36" s="102"/>
      <c r="IBR36" s="102"/>
      <c r="IBS36" s="102"/>
      <c r="IBT36" s="102"/>
      <c r="IBU36" s="102"/>
      <c r="IBV36" s="102"/>
      <c r="IBW36" s="102"/>
      <c r="IBX36" s="102"/>
      <c r="IBY36" s="102"/>
      <c r="IBZ36" s="102"/>
      <c r="ICA36" s="102"/>
      <c r="ICB36" s="102"/>
      <c r="ICC36" s="102"/>
      <c r="ICD36" s="102"/>
      <c r="ICE36" s="102"/>
      <c r="ICF36" s="102"/>
      <c r="ICG36" s="102"/>
      <c r="ICH36" s="102"/>
      <c r="ICI36" s="102"/>
      <c r="ICJ36" s="102"/>
      <c r="ICK36" s="102"/>
      <c r="ICL36" s="102"/>
      <c r="ICM36" s="102"/>
      <c r="ICN36" s="102"/>
      <c r="ICO36" s="102"/>
      <c r="ICP36" s="102"/>
      <c r="ICQ36" s="102"/>
      <c r="ICR36" s="102"/>
      <c r="ICS36" s="102"/>
      <c r="ICT36" s="102"/>
      <c r="ICU36" s="102"/>
      <c r="ICV36" s="102"/>
      <c r="ICW36" s="102"/>
      <c r="ICX36" s="102"/>
      <c r="ICY36" s="102"/>
      <c r="ICZ36" s="102"/>
      <c r="IDA36" s="102"/>
      <c r="IDB36" s="102"/>
      <c r="IDC36" s="102"/>
      <c r="IDD36" s="102"/>
      <c r="IDE36" s="102"/>
      <c r="IDF36" s="102"/>
      <c r="IDG36" s="102"/>
      <c r="IDH36" s="102"/>
      <c r="IDI36" s="102"/>
      <c r="IDJ36" s="102"/>
      <c r="IDK36" s="102"/>
      <c r="IDL36" s="102"/>
      <c r="IDM36" s="102"/>
      <c r="IDN36" s="102"/>
      <c r="IDO36" s="102"/>
      <c r="IDP36" s="102"/>
      <c r="IDQ36" s="102"/>
      <c r="IDR36" s="102"/>
      <c r="IDS36" s="102"/>
      <c r="IDT36" s="102"/>
      <c r="IDU36" s="102"/>
      <c r="IDV36" s="102"/>
      <c r="IDW36" s="102"/>
      <c r="IDX36" s="102"/>
      <c r="IDY36" s="102"/>
      <c r="IDZ36" s="102"/>
      <c r="IEA36" s="102"/>
      <c r="IEB36" s="102"/>
      <c r="IEC36" s="102"/>
      <c r="IED36" s="102"/>
      <c r="IEE36" s="102"/>
      <c r="IEF36" s="102"/>
      <c r="IEG36" s="102"/>
      <c r="IEH36" s="102"/>
      <c r="IEI36" s="102"/>
      <c r="IEJ36" s="102"/>
      <c r="IEK36" s="102"/>
      <c r="IEL36" s="102"/>
      <c r="IEM36" s="102"/>
      <c r="IEN36" s="102"/>
      <c r="IEO36" s="102"/>
      <c r="IEP36" s="102"/>
      <c r="IEQ36" s="102"/>
      <c r="IER36" s="102"/>
      <c r="IES36" s="102"/>
      <c r="IET36" s="102"/>
      <c r="IEU36" s="102"/>
      <c r="IEV36" s="102"/>
      <c r="IEW36" s="102"/>
      <c r="IEX36" s="102"/>
      <c r="IEY36" s="102"/>
      <c r="IEZ36" s="102"/>
      <c r="IFA36" s="102"/>
      <c r="IFB36" s="102"/>
      <c r="IFC36" s="102"/>
      <c r="IFD36" s="102"/>
      <c r="IFE36" s="102"/>
      <c r="IFF36" s="102"/>
      <c r="IFG36" s="102"/>
      <c r="IFH36" s="102"/>
      <c r="IFI36" s="102"/>
      <c r="IFJ36" s="102"/>
      <c r="IFK36" s="102"/>
      <c r="IFL36" s="102"/>
      <c r="IFM36" s="102"/>
      <c r="IFN36" s="102"/>
      <c r="IFO36" s="102"/>
      <c r="IFP36" s="102"/>
      <c r="IFQ36" s="102"/>
      <c r="IFR36" s="102"/>
      <c r="IFS36" s="102"/>
      <c r="IFT36" s="102"/>
      <c r="IFU36" s="102"/>
      <c r="IFV36" s="102"/>
      <c r="IFW36" s="102"/>
      <c r="IFX36" s="102"/>
      <c r="IFY36" s="102"/>
      <c r="IFZ36" s="102"/>
      <c r="IGA36" s="102"/>
      <c r="IGB36" s="102"/>
      <c r="IGC36" s="102"/>
      <c r="IGD36" s="102"/>
      <c r="IGE36" s="102"/>
      <c r="IGF36" s="102"/>
      <c r="IGG36" s="102"/>
      <c r="IGH36" s="102"/>
      <c r="IGI36" s="102"/>
      <c r="IGJ36" s="102"/>
      <c r="IGK36" s="102"/>
      <c r="IGL36" s="102"/>
      <c r="IGM36" s="102"/>
      <c r="IGN36" s="102"/>
      <c r="IGO36" s="102"/>
      <c r="IGP36" s="102"/>
      <c r="IGQ36" s="102"/>
      <c r="IGR36" s="102"/>
      <c r="IGS36" s="102"/>
      <c r="IGT36" s="102"/>
      <c r="IGU36" s="102"/>
      <c r="IGV36" s="102"/>
      <c r="IGW36" s="102"/>
      <c r="IGX36" s="102"/>
      <c r="IGY36" s="102"/>
      <c r="IGZ36" s="102"/>
      <c r="IHA36" s="102"/>
      <c r="IHB36" s="102"/>
      <c r="IHC36" s="102"/>
      <c r="IHD36" s="102"/>
      <c r="IHE36" s="102"/>
      <c r="IHF36" s="102"/>
      <c r="IHG36" s="102"/>
      <c r="IHH36" s="102"/>
      <c r="IHI36" s="102"/>
      <c r="IHJ36" s="102"/>
      <c r="IHK36" s="102"/>
      <c r="IHL36" s="102"/>
      <c r="IHM36" s="102"/>
      <c r="IHN36" s="102"/>
      <c r="IHO36" s="102"/>
      <c r="IHP36" s="102"/>
      <c r="IHQ36" s="102"/>
      <c r="IHR36" s="102"/>
      <c r="IHS36" s="102"/>
      <c r="IHT36" s="102"/>
      <c r="IHU36" s="102"/>
      <c r="IHV36" s="102"/>
      <c r="IHW36" s="102"/>
      <c r="IHX36" s="102"/>
      <c r="IHY36" s="102"/>
      <c r="IHZ36" s="102"/>
      <c r="IIA36" s="102"/>
      <c r="IIB36" s="102"/>
      <c r="IIC36" s="102"/>
      <c r="IID36" s="102"/>
      <c r="IIE36" s="102"/>
      <c r="IIF36" s="102"/>
      <c r="IIG36" s="102"/>
      <c r="IIH36" s="102"/>
      <c r="III36" s="102"/>
      <c r="IIJ36" s="102"/>
      <c r="IIK36" s="102"/>
      <c r="IIL36" s="102"/>
      <c r="IIM36" s="102"/>
      <c r="IIN36" s="102"/>
      <c r="IIO36" s="102"/>
      <c r="IIP36" s="102"/>
      <c r="IIQ36" s="102"/>
      <c r="IIR36" s="102"/>
      <c r="IIS36" s="102"/>
      <c r="IIT36" s="102"/>
      <c r="IIU36" s="102"/>
      <c r="IIV36" s="102"/>
      <c r="IIW36" s="102"/>
      <c r="IIX36" s="102"/>
      <c r="IIY36" s="102"/>
      <c r="IIZ36" s="102"/>
      <c r="IJA36" s="102"/>
      <c r="IJB36" s="102"/>
      <c r="IJC36" s="102"/>
      <c r="IJD36" s="102"/>
      <c r="IJE36" s="102"/>
      <c r="IJF36" s="102"/>
      <c r="IJG36" s="102"/>
      <c r="IJH36" s="102"/>
      <c r="IJI36" s="102"/>
      <c r="IJJ36" s="102"/>
      <c r="IJK36" s="102"/>
      <c r="IJL36" s="102"/>
      <c r="IJM36" s="102"/>
      <c r="IJN36" s="102"/>
      <c r="IJO36" s="102"/>
      <c r="IJP36" s="102"/>
      <c r="IJQ36" s="102"/>
      <c r="IJR36" s="102"/>
      <c r="IJS36" s="102"/>
      <c r="IJT36" s="102"/>
      <c r="IJU36" s="102"/>
      <c r="IJV36" s="102"/>
      <c r="IJW36" s="102"/>
      <c r="IJX36" s="102"/>
      <c r="IJY36" s="102"/>
      <c r="IJZ36" s="102"/>
      <c r="IKA36" s="102"/>
      <c r="IKB36" s="102"/>
      <c r="IKC36" s="102"/>
      <c r="IKD36" s="102"/>
      <c r="IKE36" s="102"/>
      <c r="IKF36" s="102"/>
      <c r="IKG36" s="102"/>
      <c r="IKH36" s="102"/>
      <c r="IKI36" s="102"/>
      <c r="IKJ36" s="102"/>
      <c r="IKK36" s="102"/>
      <c r="IKL36" s="102"/>
      <c r="IKM36" s="102"/>
      <c r="IKN36" s="102"/>
      <c r="IKO36" s="102"/>
      <c r="IKP36" s="102"/>
      <c r="IKQ36" s="102"/>
      <c r="IKR36" s="102"/>
      <c r="IKS36" s="102"/>
      <c r="IKT36" s="102"/>
      <c r="IKU36" s="102"/>
      <c r="IKV36" s="102"/>
      <c r="IKW36" s="102"/>
      <c r="IKX36" s="102"/>
      <c r="IKY36" s="102"/>
      <c r="IKZ36" s="102"/>
      <c r="ILA36" s="102"/>
      <c r="ILB36" s="102"/>
      <c r="ILC36" s="102"/>
      <c r="ILD36" s="102"/>
      <c r="ILE36" s="102"/>
      <c r="ILF36" s="102"/>
      <c r="ILG36" s="102"/>
      <c r="ILH36" s="102"/>
      <c r="ILI36" s="102"/>
      <c r="ILJ36" s="102"/>
      <c r="ILK36" s="102"/>
      <c r="ILL36" s="102"/>
      <c r="ILM36" s="102"/>
      <c r="ILN36" s="102"/>
      <c r="ILO36" s="102"/>
      <c r="ILP36" s="102"/>
      <c r="ILQ36" s="102"/>
      <c r="ILR36" s="102"/>
      <c r="ILS36" s="102"/>
      <c r="ILT36" s="102"/>
      <c r="ILU36" s="102"/>
      <c r="ILV36" s="102"/>
      <c r="ILW36" s="102"/>
      <c r="ILX36" s="102"/>
      <c r="ILY36" s="102"/>
      <c r="ILZ36" s="102"/>
      <c r="IMA36" s="102"/>
      <c r="IMB36" s="102"/>
      <c r="IMC36" s="102"/>
      <c r="IMD36" s="102"/>
      <c r="IME36" s="102"/>
      <c r="IMF36" s="102"/>
      <c r="IMG36" s="102"/>
      <c r="IMH36" s="102"/>
      <c r="IMI36" s="102"/>
      <c r="IMJ36" s="102"/>
      <c r="IMK36" s="102"/>
      <c r="IML36" s="102"/>
      <c r="IMM36" s="102"/>
      <c r="IMN36" s="102"/>
      <c r="IMO36" s="102"/>
      <c r="IMP36" s="102"/>
      <c r="IMQ36" s="102"/>
      <c r="IMR36" s="102"/>
      <c r="IMS36" s="102"/>
      <c r="IMT36" s="102"/>
      <c r="IMU36" s="102"/>
      <c r="IMV36" s="102"/>
      <c r="IMW36" s="102"/>
      <c r="IMX36" s="102"/>
      <c r="IMY36" s="102"/>
      <c r="IMZ36" s="102"/>
      <c r="INA36" s="102"/>
      <c r="INB36" s="102"/>
      <c r="INC36" s="102"/>
      <c r="IND36" s="102"/>
      <c r="INE36" s="102"/>
      <c r="INF36" s="102"/>
      <c r="ING36" s="102"/>
      <c r="INH36" s="102"/>
      <c r="INI36" s="102"/>
      <c r="INJ36" s="102"/>
      <c r="INK36" s="102"/>
      <c r="INL36" s="102"/>
      <c r="INM36" s="102"/>
      <c r="INN36" s="102"/>
      <c r="INO36" s="102"/>
      <c r="INP36" s="102"/>
      <c r="INQ36" s="102"/>
      <c r="INR36" s="102"/>
      <c r="INS36" s="102"/>
      <c r="INT36" s="102"/>
      <c r="INU36" s="102"/>
      <c r="INV36" s="102"/>
      <c r="INW36" s="102"/>
      <c r="INX36" s="102"/>
      <c r="INY36" s="102"/>
      <c r="INZ36" s="102"/>
      <c r="IOA36" s="102"/>
      <c r="IOB36" s="102"/>
      <c r="IOC36" s="102"/>
      <c r="IOD36" s="102"/>
      <c r="IOE36" s="102"/>
      <c r="IOF36" s="102"/>
      <c r="IOG36" s="102"/>
      <c r="IOH36" s="102"/>
      <c r="IOI36" s="102"/>
      <c r="IOJ36" s="102"/>
      <c r="IOK36" s="102"/>
      <c r="IOL36" s="102"/>
      <c r="IOM36" s="102"/>
      <c r="ION36" s="102"/>
      <c r="IOO36" s="102"/>
      <c r="IOP36" s="102"/>
      <c r="IOQ36" s="102"/>
      <c r="IOR36" s="102"/>
      <c r="IOS36" s="102"/>
      <c r="IOT36" s="102"/>
      <c r="IOU36" s="102"/>
      <c r="IOV36" s="102"/>
      <c r="IOW36" s="102"/>
      <c r="IOX36" s="102"/>
      <c r="IOY36" s="102"/>
      <c r="IOZ36" s="102"/>
      <c r="IPA36" s="102"/>
      <c r="IPB36" s="102"/>
      <c r="IPC36" s="102"/>
      <c r="IPD36" s="102"/>
      <c r="IPE36" s="102"/>
      <c r="IPF36" s="102"/>
      <c r="IPG36" s="102"/>
      <c r="IPH36" s="102"/>
      <c r="IPI36" s="102"/>
      <c r="IPJ36" s="102"/>
      <c r="IPK36" s="102"/>
      <c r="IPL36" s="102"/>
      <c r="IPM36" s="102"/>
      <c r="IPN36" s="102"/>
      <c r="IPO36" s="102"/>
      <c r="IPP36" s="102"/>
      <c r="IPQ36" s="102"/>
      <c r="IPR36" s="102"/>
      <c r="IPS36" s="102"/>
      <c r="IPT36" s="102"/>
      <c r="IPU36" s="102"/>
      <c r="IPV36" s="102"/>
      <c r="IPW36" s="102"/>
      <c r="IPX36" s="102"/>
      <c r="IPY36" s="102"/>
      <c r="IPZ36" s="102"/>
      <c r="IQA36" s="102"/>
      <c r="IQB36" s="102"/>
      <c r="IQC36" s="102"/>
      <c r="IQD36" s="102"/>
      <c r="IQE36" s="102"/>
      <c r="IQF36" s="102"/>
      <c r="IQG36" s="102"/>
      <c r="IQH36" s="102"/>
      <c r="IQI36" s="102"/>
      <c r="IQJ36" s="102"/>
      <c r="IQK36" s="102"/>
      <c r="IQL36" s="102"/>
      <c r="IQM36" s="102"/>
      <c r="IQN36" s="102"/>
      <c r="IQO36" s="102"/>
      <c r="IQP36" s="102"/>
      <c r="IQQ36" s="102"/>
      <c r="IQR36" s="102"/>
      <c r="IQS36" s="102"/>
      <c r="IQT36" s="102"/>
      <c r="IQU36" s="102"/>
      <c r="IQV36" s="102"/>
      <c r="IQW36" s="102"/>
      <c r="IQX36" s="102"/>
      <c r="IQY36" s="102"/>
      <c r="IQZ36" s="102"/>
      <c r="IRA36" s="102"/>
      <c r="IRB36" s="102"/>
      <c r="IRC36" s="102"/>
      <c r="IRD36" s="102"/>
      <c r="IRE36" s="102"/>
      <c r="IRF36" s="102"/>
      <c r="IRG36" s="102"/>
      <c r="IRH36" s="102"/>
      <c r="IRI36" s="102"/>
      <c r="IRJ36" s="102"/>
      <c r="IRK36" s="102"/>
      <c r="IRL36" s="102"/>
      <c r="IRM36" s="102"/>
      <c r="IRN36" s="102"/>
      <c r="IRO36" s="102"/>
      <c r="IRP36" s="102"/>
      <c r="IRQ36" s="102"/>
      <c r="IRR36" s="102"/>
      <c r="IRS36" s="102"/>
      <c r="IRT36" s="102"/>
      <c r="IRU36" s="102"/>
      <c r="IRV36" s="102"/>
      <c r="IRW36" s="102"/>
      <c r="IRX36" s="102"/>
      <c r="IRY36" s="102"/>
      <c r="IRZ36" s="102"/>
      <c r="ISA36" s="102"/>
      <c r="ISB36" s="102"/>
      <c r="ISC36" s="102"/>
      <c r="ISD36" s="102"/>
      <c r="ISE36" s="102"/>
      <c r="ISF36" s="102"/>
      <c r="ISG36" s="102"/>
      <c r="ISH36" s="102"/>
      <c r="ISI36" s="102"/>
      <c r="ISJ36" s="102"/>
      <c r="ISK36" s="102"/>
      <c r="ISL36" s="102"/>
      <c r="ISM36" s="102"/>
      <c r="ISN36" s="102"/>
      <c r="ISO36" s="102"/>
      <c r="ISP36" s="102"/>
      <c r="ISQ36" s="102"/>
      <c r="ISR36" s="102"/>
      <c r="ISS36" s="102"/>
      <c r="IST36" s="102"/>
      <c r="ISU36" s="102"/>
      <c r="ISV36" s="102"/>
      <c r="ISW36" s="102"/>
      <c r="ISX36" s="102"/>
      <c r="ISY36" s="102"/>
      <c r="ISZ36" s="102"/>
      <c r="ITA36" s="102"/>
      <c r="ITB36" s="102"/>
      <c r="ITC36" s="102"/>
      <c r="ITD36" s="102"/>
      <c r="ITE36" s="102"/>
      <c r="ITF36" s="102"/>
      <c r="ITG36" s="102"/>
      <c r="ITH36" s="102"/>
      <c r="ITI36" s="102"/>
      <c r="ITJ36" s="102"/>
      <c r="ITK36" s="102"/>
      <c r="ITL36" s="102"/>
      <c r="ITM36" s="102"/>
      <c r="ITN36" s="102"/>
      <c r="ITO36" s="102"/>
      <c r="ITP36" s="102"/>
      <c r="ITQ36" s="102"/>
      <c r="ITR36" s="102"/>
      <c r="ITS36" s="102"/>
      <c r="ITT36" s="102"/>
      <c r="ITU36" s="102"/>
      <c r="ITV36" s="102"/>
      <c r="ITW36" s="102"/>
      <c r="ITX36" s="102"/>
      <c r="ITY36" s="102"/>
      <c r="ITZ36" s="102"/>
      <c r="IUA36" s="102"/>
      <c r="IUB36" s="102"/>
      <c r="IUC36" s="102"/>
      <c r="IUD36" s="102"/>
      <c r="IUE36" s="102"/>
      <c r="IUF36" s="102"/>
      <c r="IUG36" s="102"/>
      <c r="IUH36" s="102"/>
      <c r="IUI36" s="102"/>
      <c r="IUJ36" s="102"/>
      <c r="IUK36" s="102"/>
      <c r="IUL36" s="102"/>
      <c r="IUM36" s="102"/>
      <c r="IUN36" s="102"/>
      <c r="IUO36" s="102"/>
      <c r="IUP36" s="102"/>
      <c r="IUQ36" s="102"/>
      <c r="IUR36" s="102"/>
      <c r="IUS36" s="102"/>
      <c r="IUT36" s="102"/>
      <c r="IUU36" s="102"/>
      <c r="IUV36" s="102"/>
      <c r="IUW36" s="102"/>
      <c r="IUX36" s="102"/>
      <c r="IUY36" s="102"/>
      <c r="IUZ36" s="102"/>
      <c r="IVA36" s="102"/>
      <c r="IVB36" s="102"/>
      <c r="IVC36" s="102"/>
      <c r="IVD36" s="102"/>
      <c r="IVE36" s="102"/>
      <c r="IVF36" s="102"/>
      <c r="IVG36" s="102"/>
      <c r="IVH36" s="102"/>
      <c r="IVI36" s="102"/>
      <c r="IVJ36" s="102"/>
      <c r="IVK36" s="102"/>
      <c r="IVL36" s="102"/>
      <c r="IVM36" s="102"/>
      <c r="IVN36" s="102"/>
      <c r="IVO36" s="102"/>
      <c r="IVP36" s="102"/>
      <c r="IVQ36" s="102"/>
      <c r="IVR36" s="102"/>
      <c r="IVS36" s="102"/>
      <c r="IVT36" s="102"/>
      <c r="IVU36" s="102"/>
      <c r="IVV36" s="102"/>
      <c r="IVW36" s="102"/>
      <c r="IVX36" s="102"/>
      <c r="IVY36" s="102"/>
      <c r="IVZ36" s="102"/>
      <c r="IWA36" s="102"/>
      <c r="IWB36" s="102"/>
      <c r="IWC36" s="102"/>
      <c r="IWD36" s="102"/>
      <c r="IWE36" s="102"/>
      <c r="IWF36" s="102"/>
      <c r="IWG36" s="102"/>
      <c r="IWH36" s="102"/>
      <c r="IWI36" s="102"/>
      <c r="IWJ36" s="102"/>
      <c r="IWK36" s="102"/>
      <c r="IWL36" s="102"/>
      <c r="IWM36" s="102"/>
      <c r="IWN36" s="102"/>
      <c r="IWO36" s="102"/>
      <c r="IWP36" s="102"/>
      <c r="IWQ36" s="102"/>
      <c r="IWR36" s="102"/>
      <c r="IWS36" s="102"/>
      <c r="IWT36" s="102"/>
      <c r="IWU36" s="102"/>
      <c r="IWV36" s="102"/>
      <c r="IWW36" s="102"/>
      <c r="IWX36" s="102"/>
      <c r="IWY36" s="102"/>
      <c r="IWZ36" s="102"/>
      <c r="IXA36" s="102"/>
      <c r="IXB36" s="102"/>
      <c r="IXC36" s="102"/>
      <c r="IXD36" s="102"/>
      <c r="IXE36" s="102"/>
      <c r="IXF36" s="102"/>
      <c r="IXG36" s="102"/>
      <c r="IXH36" s="102"/>
      <c r="IXI36" s="102"/>
      <c r="IXJ36" s="102"/>
      <c r="IXK36" s="102"/>
      <c r="IXL36" s="102"/>
      <c r="IXM36" s="102"/>
      <c r="IXN36" s="102"/>
      <c r="IXO36" s="102"/>
      <c r="IXP36" s="102"/>
      <c r="IXQ36" s="102"/>
      <c r="IXR36" s="102"/>
      <c r="IXS36" s="102"/>
      <c r="IXT36" s="102"/>
      <c r="IXU36" s="102"/>
      <c r="IXV36" s="102"/>
      <c r="IXW36" s="102"/>
      <c r="IXX36" s="102"/>
      <c r="IXY36" s="102"/>
      <c r="IXZ36" s="102"/>
      <c r="IYA36" s="102"/>
      <c r="IYB36" s="102"/>
      <c r="IYC36" s="102"/>
      <c r="IYD36" s="102"/>
      <c r="IYE36" s="102"/>
      <c r="IYF36" s="102"/>
      <c r="IYG36" s="102"/>
      <c r="IYH36" s="102"/>
      <c r="IYI36" s="102"/>
      <c r="IYJ36" s="102"/>
      <c r="IYK36" s="102"/>
      <c r="IYL36" s="102"/>
      <c r="IYM36" s="102"/>
      <c r="IYN36" s="102"/>
      <c r="IYO36" s="102"/>
      <c r="IYP36" s="102"/>
      <c r="IYQ36" s="102"/>
      <c r="IYR36" s="102"/>
      <c r="IYS36" s="102"/>
      <c r="IYT36" s="102"/>
      <c r="IYU36" s="102"/>
      <c r="IYV36" s="102"/>
      <c r="IYW36" s="102"/>
      <c r="IYX36" s="102"/>
      <c r="IYY36" s="102"/>
      <c r="IYZ36" s="102"/>
      <c r="IZA36" s="102"/>
      <c r="IZB36" s="102"/>
      <c r="IZC36" s="102"/>
      <c r="IZD36" s="102"/>
      <c r="IZE36" s="102"/>
      <c r="IZF36" s="102"/>
      <c r="IZG36" s="102"/>
      <c r="IZH36" s="102"/>
      <c r="IZI36" s="102"/>
      <c r="IZJ36" s="102"/>
      <c r="IZK36" s="102"/>
      <c r="IZL36" s="102"/>
      <c r="IZM36" s="102"/>
      <c r="IZN36" s="102"/>
      <c r="IZO36" s="102"/>
      <c r="IZP36" s="102"/>
      <c r="IZQ36" s="102"/>
      <c r="IZR36" s="102"/>
      <c r="IZS36" s="102"/>
      <c r="IZT36" s="102"/>
      <c r="IZU36" s="102"/>
      <c r="IZV36" s="102"/>
      <c r="IZW36" s="102"/>
      <c r="IZX36" s="102"/>
      <c r="IZY36" s="102"/>
      <c r="IZZ36" s="102"/>
      <c r="JAA36" s="102"/>
      <c r="JAB36" s="102"/>
      <c r="JAC36" s="102"/>
      <c r="JAD36" s="102"/>
      <c r="JAE36" s="102"/>
      <c r="JAF36" s="102"/>
      <c r="JAG36" s="102"/>
      <c r="JAH36" s="102"/>
      <c r="JAI36" s="102"/>
      <c r="JAJ36" s="102"/>
      <c r="JAK36" s="102"/>
      <c r="JAL36" s="102"/>
      <c r="JAM36" s="102"/>
      <c r="JAN36" s="102"/>
      <c r="JAO36" s="102"/>
      <c r="JAP36" s="102"/>
      <c r="JAQ36" s="102"/>
      <c r="JAR36" s="102"/>
      <c r="JAS36" s="102"/>
      <c r="JAT36" s="102"/>
      <c r="JAU36" s="102"/>
      <c r="JAV36" s="102"/>
      <c r="JAW36" s="102"/>
      <c r="JAX36" s="102"/>
      <c r="JAY36" s="102"/>
      <c r="JAZ36" s="102"/>
      <c r="JBA36" s="102"/>
      <c r="JBB36" s="102"/>
      <c r="JBC36" s="102"/>
      <c r="JBD36" s="102"/>
      <c r="JBE36" s="102"/>
      <c r="JBF36" s="102"/>
      <c r="JBG36" s="102"/>
      <c r="JBH36" s="102"/>
      <c r="JBI36" s="102"/>
      <c r="JBJ36" s="102"/>
      <c r="JBK36" s="102"/>
      <c r="JBL36" s="102"/>
      <c r="JBM36" s="102"/>
      <c r="JBN36" s="102"/>
      <c r="JBO36" s="102"/>
      <c r="JBP36" s="102"/>
      <c r="JBQ36" s="102"/>
      <c r="JBR36" s="102"/>
      <c r="JBS36" s="102"/>
      <c r="JBT36" s="102"/>
      <c r="JBU36" s="102"/>
      <c r="JBV36" s="102"/>
      <c r="JBW36" s="102"/>
      <c r="JBX36" s="102"/>
      <c r="JBY36" s="102"/>
      <c r="JBZ36" s="102"/>
      <c r="JCA36" s="102"/>
      <c r="JCB36" s="102"/>
      <c r="JCC36" s="102"/>
      <c r="JCD36" s="102"/>
      <c r="JCE36" s="102"/>
      <c r="JCF36" s="102"/>
      <c r="JCG36" s="102"/>
      <c r="JCH36" s="102"/>
      <c r="JCI36" s="102"/>
      <c r="JCJ36" s="102"/>
      <c r="JCK36" s="102"/>
      <c r="JCL36" s="102"/>
      <c r="JCM36" s="102"/>
      <c r="JCN36" s="102"/>
      <c r="JCO36" s="102"/>
      <c r="JCP36" s="102"/>
      <c r="JCQ36" s="102"/>
      <c r="JCR36" s="102"/>
      <c r="JCS36" s="102"/>
      <c r="JCT36" s="102"/>
      <c r="JCU36" s="102"/>
      <c r="JCV36" s="102"/>
      <c r="JCW36" s="102"/>
      <c r="JCX36" s="102"/>
      <c r="JCY36" s="102"/>
      <c r="JCZ36" s="102"/>
      <c r="JDA36" s="102"/>
      <c r="JDB36" s="102"/>
      <c r="JDC36" s="102"/>
      <c r="JDD36" s="102"/>
      <c r="JDE36" s="102"/>
      <c r="JDF36" s="102"/>
      <c r="JDG36" s="102"/>
      <c r="JDH36" s="102"/>
      <c r="JDI36" s="102"/>
      <c r="JDJ36" s="102"/>
      <c r="JDK36" s="102"/>
      <c r="JDL36" s="102"/>
      <c r="JDM36" s="102"/>
      <c r="JDN36" s="102"/>
      <c r="JDO36" s="102"/>
      <c r="JDP36" s="102"/>
      <c r="JDQ36" s="102"/>
      <c r="JDR36" s="102"/>
      <c r="JDS36" s="102"/>
      <c r="JDT36" s="102"/>
      <c r="JDU36" s="102"/>
      <c r="JDV36" s="102"/>
      <c r="JDW36" s="102"/>
      <c r="JDX36" s="102"/>
      <c r="JDY36" s="102"/>
      <c r="JDZ36" s="102"/>
      <c r="JEA36" s="102"/>
      <c r="JEB36" s="102"/>
      <c r="JEC36" s="102"/>
      <c r="JED36" s="102"/>
      <c r="JEE36" s="102"/>
      <c r="JEF36" s="102"/>
      <c r="JEG36" s="102"/>
      <c r="JEH36" s="102"/>
      <c r="JEI36" s="102"/>
      <c r="JEJ36" s="102"/>
      <c r="JEK36" s="102"/>
      <c r="JEL36" s="102"/>
      <c r="JEM36" s="102"/>
      <c r="JEN36" s="102"/>
      <c r="JEO36" s="102"/>
      <c r="JEP36" s="102"/>
      <c r="JEQ36" s="102"/>
      <c r="JER36" s="102"/>
      <c r="JES36" s="102"/>
      <c r="JET36" s="102"/>
      <c r="JEU36" s="102"/>
      <c r="JEV36" s="102"/>
      <c r="JEW36" s="102"/>
      <c r="JEX36" s="102"/>
      <c r="JEY36" s="102"/>
      <c r="JEZ36" s="102"/>
      <c r="JFA36" s="102"/>
      <c r="JFB36" s="102"/>
      <c r="JFC36" s="102"/>
      <c r="JFD36" s="102"/>
      <c r="JFE36" s="102"/>
      <c r="JFF36" s="102"/>
      <c r="JFG36" s="102"/>
      <c r="JFH36" s="102"/>
      <c r="JFI36" s="102"/>
      <c r="JFJ36" s="102"/>
      <c r="JFK36" s="102"/>
      <c r="JFL36" s="102"/>
      <c r="JFM36" s="102"/>
      <c r="JFN36" s="102"/>
      <c r="JFO36" s="102"/>
      <c r="JFP36" s="102"/>
      <c r="JFQ36" s="102"/>
      <c r="JFR36" s="102"/>
      <c r="JFS36" s="102"/>
      <c r="JFT36" s="102"/>
      <c r="JFU36" s="102"/>
      <c r="JFV36" s="102"/>
      <c r="JFW36" s="102"/>
      <c r="JFX36" s="102"/>
      <c r="JFY36" s="102"/>
      <c r="JFZ36" s="102"/>
      <c r="JGA36" s="102"/>
      <c r="JGB36" s="102"/>
      <c r="JGC36" s="102"/>
      <c r="JGD36" s="102"/>
      <c r="JGE36" s="102"/>
      <c r="JGF36" s="102"/>
      <c r="JGG36" s="102"/>
      <c r="JGH36" s="102"/>
      <c r="JGI36" s="102"/>
      <c r="JGJ36" s="102"/>
      <c r="JGK36" s="102"/>
      <c r="JGL36" s="102"/>
      <c r="JGM36" s="102"/>
      <c r="JGN36" s="102"/>
      <c r="JGO36" s="102"/>
      <c r="JGP36" s="102"/>
      <c r="JGQ36" s="102"/>
      <c r="JGR36" s="102"/>
      <c r="JGS36" s="102"/>
      <c r="JGT36" s="102"/>
      <c r="JGU36" s="102"/>
      <c r="JGV36" s="102"/>
      <c r="JGW36" s="102"/>
      <c r="JGX36" s="102"/>
      <c r="JGY36" s="102"/>
      <c r="JGZ36" s="102"/>
      <c r="JHA36" s="102"/>
      <c r="JHB36" s="102"/>
      <c r="JHC36" s="102"/>
      <c r="JHD36" s="102"/>
      <c r="JHE36" s="102"/>
      <c r="JHF36" s="102"/>
      <c r="JHG36" s="102"/>
      <c r="JHH36" s="102"/>
      <c r="JHI36" s="102"/>
      <c r="JHJ36" s="102"/>
      <c r="JHK36" s="102"/>
      <c r="JHL36" s="102"/>
      <c r="JHM36" s="102"/>
      <c r="JHN36" s="102"/>
      <c r="JHO36" s="102"/>
      <c r="JHP36" s="102"/>
      <c r="JHQ36" s="102"/>
      <c r="JHR36" s="102"/>
      <c r="JHS36" s="102"/>
      <c r="JHT36" s="102"/>
      <c r="JHU36" s="102"/>
      <c r="JHV36" s="102"/>
      <c r="JHW36" s="102"/>
      <c r="JHX36" s="102"/>
      <c r="JHY36" s="102"/>
      <c r="JHZ36" s="102"/>
      <c r="JIA36" s="102"/>
      <c r="JIB36" s="102"/>
      <c r="JIC36" s="102"/>
      <c r="JID36" s="102"/>
      <c r="JIE36" s="102"/>
      <c r="JIF36" s="102"/>
      <c r="JIG36" s="102"/>
      <c r="JIH36" s="102"/>
      <c r="JII36" s="102"/>
      <c r="JIJ36" s="102"/>
      <c r="JIK36" s="102"/>
      <c r="JIL36" s="102"/>
      <c r="JIM36" s="102"/>
      <c r="JIN36" s="102"/>
      <c r="JIO36" s="102"/>
      <c r="JIP36" s="102"/>
      <c r="JIQ36" s="102"/>
      <c r="JIR36" s="102"/>
      <c r="JIS36" s="102"/>
      <c r="JIT36" s="102"/>
      <c r="JIU36" s="102"/>
      <c r="JIV36" s="102"/>
      <c r="JIW36" s="102"/>
      <c r="JIX36" s="102"/>
      <c r="JIY36" s="102"/>
      <c r="JIZ36" s="102"/>
      <c r="JJA36" s="102"/>
      <c r="JJB36" s="102"/>
      <c r="JJC36" s="102"/>
      <c r="JJD36" s="102"/>
      <c r="JJE36" s="102"/>
      <c r="JJF36" s="102"/>
      <c r="JJG36" s="102"/>
      <c r="JJH36" s="102"/>
      <c r="JJI36" s="102"/>
      <c r="JJJ36" s="102"/>
      <c r="JJK36" s="102"/>
      <c r="JJL36" s="102"/>
      <c r="JJM36" s="102"/>
      <c r="JJN36" s="102"/>
      <c r="JJO36" s="102"/>
      <c r="JJP36" s="102"/>
      <c r="JJQ36" s="102"/>
      <c r="JJR36" s="102"/>
      <c r="JJS36" s="102"/>
      <c r="JJT36" s="102"/>
      <c r="JJU36" s="102"/>
      <c r="JJV36" s="102"/>
      <c r="JJW36" s="102"/>
      <c r="JJX36" s="102"/>
      <c r="JJY36" s="102"/>
      <c r="JJZ36" s="102"/>
      <c r="JKA36" s="102"/>
      <c r="JKB36" s="102"/>
      <c r="JKC36" s="102"/>
      <c r="JKD36" s="102"/>
      <c r="JKE36" s="102"/>
      <c r="JKF36" s="102"/>
      <c r="JKG36" s="102"/>
      <c r="JKH36" s="102"/>
      <c r="JKI36" s="102"/>
      <c r="JKJ36" s="102"/>
      <c r="JKK36" s="102"/>
      <c r="JKL36" s="102"/>
      <c r="JKM36" s="102"/>
      <c r="JKN36" s="102"/>
      <c r="JKO36" s="102"/>
      <c r="JKP36" s="102"/>
      <c r="JKQ36" s="102"/>
      <c r="JKR36" s="102"/>
      <c r="JKS36" s="102"/>
      <c r="JKT36" s="102"/>
      <c r="JKU36" s="102"/>
      <c r="JKV36" s="102"/>
      <c r="JKW36" s="102"/>
      <c r="JKX36" s="102"/>
      <c r="JKY36" s="102"/>
      <c r="JKZ36" s="102"/>
      <c r="JLA36" s="102"/>
      <c r="JLB36" s="102"/>
      <c r="JLC36" s="102"/>
      <c r="JLD36" s="102"/>
      <c r="JLE36" s="102"/>
      <c r="JLF36" s="102"/>
      <c r="JLG36" s="102"/>
      <c r="JLH36" s="102"/>
      <c r="JLI36" s="102"/>
      <c r="JLJ36" s="102"/>
      <c r="JLK36" s="102"/>
      <c r="JLL36" s="102"/>
      <c r="JLM36" s="102"/>
      <c r="JLN36" s="102"/>
      <c r="JLO36" s="102"/>
      <c r="JLP36" s="102"/>
      <c r="JLQ36" s="102"/>
      <c r="JLR36" s="102"/>
      <c r="JLS36" s="102"/>
      <c r="JLT36" s="102"/>
      <c r="JLU36" s="102"/>
      <c r="JLV36" s="102"/>
      <c r="JLW36" s="102"/>
      <c r="JLX36" s="102"/>
      <c r="JLY36" s="102"/>
      <c r="JLZ36" s="102"/>
      <c r="JMA36" s="102"/>
      <c r="JMB36" s="102"/>
      <c r="JMC36" s="102"/>
      <c r="JMD36" s="102"/>
      <c r="JME36" s="102"/>
      <c r="JMF36" s="102"/>
      <c r="JMG36" s="102"/>
      <c r="JMH36" s="102"/>
      <c r="JMI36" s="102"/>
      <c r="JMJ36" s="102"/>
      <c r="JMK36" s="102"/>
      <c r="JML36" s="102"/>
      <c r="JMM36" s="102"/>
      <c r="JMN36" s="102"/>
      <c r="JMO36" s="102"/>
      <c r="JMP36" s="102"/>
      <c r="JMQ36" s="102"/>
      <c r="JMR36" s="102"/>
      <c r="JMS36" s="102"/>
      <c r="JMT36" s="102"/>
      <c r="JMU36" s="102"/>
      <c r="JMV36" s="102"/>
      <c r="JMW36" s="102"/>
      <c r="JMX36" s="102"/>
      <c r="JMY36" s="102"/>
      <c r="JMZ36" s="102"/>
      <c r="JNA36" s="102"/>
      <c r="JNB36" s="102"/>
      <c r="JNC36" s="102"/>
      <c r="JND36" s="102"/>
      <c r="JNE36" s="102"/>
      <c r="JNF36" s="102"/>
      <c r="JNG36" s="102"/>
      <c r="JNH36" s="102"/>
      <c r="JNI36" s="102"/>
      <c r="JNJ36" s="102"/>
      <c r="JNK36" s="102"/>
      <c r="JNL36" s="102"/>
      <c r="JNM36" s="102"/>
      <c r="JNN36" s="102"/>
      <c r="JNO36" s="102"/>
      <c r="JNP36" s="102"/>
      <c r="JNQ36" s="102"/>
      <c r="JNR36" s="102"/>
      <c r="JNS36" s="102"/>
      <c r="JNT36" s="102"/>
      <c r="JNU36" s="102"/>
      <c r="JNV36" s="102"/>
      <c r="JNW36" s="102"/>
      <c r="JNX36" s="102"/>
      <c r="JNY36" s="102"/>
      <c r="JNZ36" s="102"/>
      <c r="JOA36" s="102"/>
      <c r="JOB36" s="102"/>
      <c r="JOC36" s="102"/>
      <c r="JOD36" s="102"/>
      <c r="JOE36" s="102"/>
      <c r="JOF36" s="102"/>
      <c r="JOG36" s="102"/>
      <c r="JOH36" s="102"/>
      <c r="JOI36" s="102"/>
      <c r="JOJ36" s="102"/>
      <c r="JOK36" s="102"/>
      <c r="JOL36" s="102"/>
      <c r="JOM36" s="102"/>
      <c r="JON36" s="102"/>
      <c r="JOO36" s="102"/>
      <c r="JOP36" s="102"/>
      <c r="JOQ36" s="102"/>
      <c r="JOR36" s="102"/>
      <c r="JOS36" s="102"/>
      <c r="JOT36" s="102"/>
      <c r="JOU36" s="102"/>
      <c r="JOV36" s="102"/>
      <c r="JOW36" s="102"/>
      <c r="JOX36" s="102"/>
      <c r="JOY36" s="102"/>
      <c r="JOZ36" s="102"/>
      <c r="JPA36" s="102"/>
      <c r="JPB36" s="102"/>
      <c r="JPC36" s="102"/>
      <c r="JPD36" s="102"/>
      <c r="JPE36" s="102"/>
      <c r="JPF36" s="102"/>
      <c r="JPG36" s="102"/>
      <c r="JPH36" s="102"/>
      <c r="JPI36" s="102"/>
      <c r="JPJ36" s="102"/>
      <c r="JPK36" s="102"/>
      <c r="JPL36" s="102"/>
      <c r="JPM36" s="102"/>
      <c r="JPN36" s="102"/>
      <c r="JPO36" s="102"/>
      <c r="JPP36" s="102"/>
      <c r="JPQ36" s="102"/>
      <c r="JPR36" s="102"/>
      <c r="JPS36" s="102"/>
      <c r="JPT36" s="102"/>
      <c r="JPU36" s="102"/>
      <c r="JPV36" s="102"/>
      <c r="JPW36" s="102"/>
      <c r="JPX36" s="102"/>
      <c r="JPY36" s="102"/>
      <c r="JPZ36" s="102"/>
      <c r="JQA36" s="102"/>
      <c r="JQB36" s="102"/>
      <c r="JQC36" s="102"/>
      <c r="JQD36" s="102"/>
      <c r="JQE36" s="102"/>
      <c r="JQF36" s="102"/>
      <c r="JQG36" s="102"/>
      <c r="JQH36" s="102"/>
      <c r="JQI36" s="102"/>
      <c r="JQJ36" s="102"/>
      <c r="JQK36" s="102"/>
      <c r="JQL36" s="102"/>
      <c r="JQM36" s="102"/>
      <c r="JQN36" s="102"/>
      <c r="JQO36" s="102"/>
      <c r="JQP36" s="102"/>
      <c r="JQQ36" s="102"/>
      <c r="JQR36" s="102"/>
      <c r="JQS36" s="102"/>
      <c r="JQT36" s="102"/>
      <c r="JQU36" s="102"/>
      <c r="JQV36" s="102"/>
      <c r="JQW36" s="102"/>
      <c r="JQX36" s="102"/>
      <c r="JQY36" s="102"/>
      <c r="JQZ36" s="102"/>
      <c r="JRA36" s="102"/>
      <c r="JRB36" s="102"/>
      <c r="JRC36" s="102"/>
      <c r="JRD36" s="102"/>
      <c r="JRE36" s="102"/>
      <c r="JRF36" s="102"/>
      <c r="JRG36" s="102"/>
      <c r="JRH36" s="102"/>
      <c r="JRI36" s="102"/>
      <c r="JRJ36" s="102"/>
      <c r="JRK36" s="102"/>
      <c r="JRL36" s="102"/>
      <c r="JRM36" s="102"/>
      <c r="JRN36" s="102"/>
      <c r="JRO36" s="102"/>
      <c r="JRP36" s="102"/>
      <c r="JRQ36" s="102"/>
      <c r="JRR36" s="102"/>
      <c r="JRS36" s="102"/>
      <c r="JRT36" s="102"/>
      <c r="JRU36" s="102"/>
      <c r="JRV36" s="102"/>
      <c r="JRW36" s="102"/>
      <c r="JRX36" s="102"/>
      <c r="JRY36" s="102"/>
      <c r="JRZ36" s="102"/>
      <c r="JSA36" s="102"/>
      <c r="JSB36" s="102"/>
      <c r="JSC36" s="102"/>
      <c r="JSD36" s="102"/>
      <c r="JSE36" s="102"/>
      <c r="JSF36" s="102"/>
      <c r="JSG36" s="102"/>
      <c r="JSH36" s="102"/>
      <c r="JSI36" s="102"/>
      <c r="JSJ36" s="102"/>
      <c r="JSK36" s="102"/>
      <c r="JSL36" s="102"/>
      <c r="JSM36" s="102"/>
      <c r="JSN36" s="102"/>
      <c r="JSO36" s="102"/>
      <c r="JSP36" s="102"/>
      <c r="JSQ36" s="102"/>
      <c r="JSR36" s="102"/>
      <c r="JSS36" s="102"/>
      <c r="JST36" s="102"/>
      <c r="JSU36" s="102"/>
      <c r="JSV36" s="102"/>
      <c r="JSW36" s="102"/>
      <c r="JSX36" s="102"/>
      <c r="JSY36" s="102"/>
      <c r="JSZ36" s="102"/>
      <c r="JTA36" s="102"/>
      <c r="JTB36" s="102"/>
      <c r="JTC36" s="102"/>
      <c r="JTD36" s="102"/>
      <c r="JTE36" s="102"/>
      <c r="JTF36" s="102"/>
      <c r="JTG36" s="102"/>
      <c r="JTH36" s="102"/>
      <c r="JTI36" s="102"/>
      <c r="JTJ36" s="102"/>
      <c r="JTK36" s="102"/>
      <c r="JTL36" s="102"/>
      <c r="JTM36" s="102"/>
      <c r="JTN36" s="102"/>
      <c r="JTO36" s="102"/>
      <c r="JTP36" s="102"/>
      <c r="JTQ36" s="102"/>
      <c r="JTR36" s="102"/>
      <c r="JTS36" s="102"/>
      <c r="JTT36" s="102"/>
      <c r="JTU36" s="102"/>
      <c r="JTV36" s="102"/>
      <c r="JTW36" s="102"/>
      <c r="JTX36" s="102"/>
      <c r="JTY36" s="102"/>
      <c r="JTZ36" s="102"/>
      <c r="JUA36" s="102"/>
      <c r="JUB36" s="102"/>
      <c r="JUC36" s="102"/>
      <c r="JUD36" s="102"/>
      <c r="JUE36" s="102"/>
      <c r="JUF36" s="102"/>
      <c r="JUG36" s="102"/>
      <c r="JUH36" s="102"/>
      <c r="JUI36" s="102"/>
      <c r="JUJ36" s="102"/>
      <c r="JUK36" s="102"/>
      <c r="JUL36" s="102"/>
      <c r="JUM36" s="102"/>
      <c r="JUN36" s="102"/>
      <c r="JUO36" s="102"/>
      <c r="JUP36" s="102"/>
      <c r="JUQ36" s="102"/>
      <c r="JUR36" s="102"/>
      <c r="JUS36" s="102"/>
      <c r="JUT36" s="102"/>
      <c r="JUU36" s="102"/>
      <c r="JUV36" s="102"/>
      <c r="JUW36" s="102"/>
      <c r="JUX36" s="102"/>
      <c r="JUY36" s="102"/>
      <c r="JUZ36" s="102"/>
      <c r="JVA36" s="102"/>
      <c r="JVB36" s="102"/>
      <c r="JVC36" s="102"/>
      <c r="JVD36" s="102"/>
      <c r="JVE36" s="102"/>
      <c r="JVF36" s="102"/>
      <c r="JVG36" s="102"/>
      <c r="JVH36" s="102"/>
      <c r="JVI36" s="102"/>
      <c r="JVJ36" s="102"/>
      <c r="JVK36" s="102"/>
      <c r="JVL36" s="102"/>
      <c r="JVM36" s="102"/>
      <c r="JVN36" s="102"/>
      <c r="JVO36" s="102"/>
      <c r="JVP36" s="102"/>
      <c r="JVQ36" s="102"/>
      <c r="JVR36" s="102"/>
      <c r="JVS36" s="102"/>
      <c r="JVT36" s="102"/>
      <c r="JVU36" s="102"/>
      <c r="JVV36" s="102"/>
      <c r="JVW36" s="102"/>
      <c r="JVX36" s="102"/>
      <c r="JVY36" s="102"/>
      <c r="JVZ36" s="102"/>
      <c r="JWA36" s="102"/>
      <c r="JWB36" s="102"/>
      <c r="JWC36" s="102"/>
      <c r="JWD36" s="102"/>
      <c r="JWE36" s="102"/>
      <c r="JWF36" s="102"/>
      <c r="JWG36" s="102"/>
      <c r="JWH36" s="102"/>
      <c r="JWI36" s="102"/>
      <c r="JWJ36" s="102"/>
      <c r="JWK36" s="102"/>
      <c r="JWL36" s="102"/>
      <c r="JWM36" s="102"/>
      <c r="JWN36" s="102"/>
      <c r="JWO36" s="102"/>
      <c r="JWP36" s="102"/>
      <c r="JWQ36" s="102"/>
      <c r="JWR36" s="102"/>
      <c r="JWS36" s="102"/>
      <c r="JWT36" s="102"/>
      <c r="JWU36" s="102"/>
      <c r="JWV36" s="102"/>
      <c r="JWW36" s="102"/>
      <c r="JWX36" s="102"/>
      <c r="JWY36" s="102"/>
      <c r="JWZ36" s="102"/>
      <c r="JXA36" s="102"/>
      <c r="JXB36" s="102"/>
      <c r="JXC36" s="102"/>
      <c r="JXD36" s="102"/>
      <c r="JXE36" s="102"/>
      <c r="JXF36" s="102"/>
      <c r="JXG36" s="102"/>
      <c r="JXH36" s="102"/>
      <c r="JXI36" s="102"/>
      <c r="JXJ36" s="102"/>
      <c r="JXK36" s="102"/>
      <c r="JXL36" s="102"/>
      <c r="JXM36" s="102"/>
      <c r="JXN36" s="102"/>
      <c r="JXO36" s="102"/>
      <c r="JXP36" s="102"/>
      <c r="JXQ36" s="102"/>
      <c r="JXR36" s="102"/>
      <c r="JXS36" s="102"/>
      <c r="JXT36" s="102"/>
      <c r="JXU36" s="102"/>
      <c r="JXV36" s="102"/>
      <c r="JXW36" s="102"/>
      <c r="JXX36" s="102"/>
      <c r="JXY36" s="102"/>
      <c r="JXZ36" s="102"/>
      <c r="JYA36" s="102"/>
      <c r="JYB36" s="102"/>
      <c r="JYC36" s="102"/>
      <c r="JYD36" s="102"/>
      <c r="JYE36" s="102"/>
      <c r="JYF36" s="102"/>
      <c r="JYG36" s="102"/>
      <c r="JYH36" s="102"/>
      <c r="JYI36" s="102"/>
      <c r="JYJ36" s="102"/>
      <c r="JYK36" s="102"/>
      <c r="JYL36" s="102"/>
      <c r="JYM36" s="102"/>
      <c r="JYN36" s="102"/>
      <c r="JYO36" s="102"/>
      <c r="JYP36" s="102"/>
      <c r="JYQ36" s="102"/>
      <c r="JYR36" s="102"/>
      <c r="JYS36" s="102"/>
      <c r="JYT36" s="102"/>
      <c r="JYU36" s="102"/>
      <c r="JYV36" s="102"/>
      <c r="JYW36" s="102"/>
      <c r="JYX36" s="102"/>
      <c r="JYY36" s="102"/>
      <c r="JYZ36" s="102"/>
      <c r="JZA36" s="102"/>
      <c r="JZB36" s="102"/>
      <c r="JZC36" s="102"/>
      <c r="JZD36" s="102"/>
      <c r="JZE36" s="102"/>
      <c r="JZF36" s="102"/>
      <c r="JZG36" s="102"/>
      <c r="JZH36" s="102"/>
      <c r="JZI36" s="102"/>
      <c r="JZJ36" s="102"/>
      <c r="JZK36" s="102"/>
      <c r="JZL36" s="102"/>
      <c r="JZM36" s="102"/>
      <c r="JZN36" s="102"/>
      <c r="JZO36" s="102"/>
      <c r="JZP36" s="102"/>
      <c r="JZQ36" s="102"/>
      <c r="JZR36" s="102"/>
      <c r="JZS36" s="102"/>
      <c r="JZT36" s="102"/>
      <c r="JZU36" s="102"/>
      <c r="JZV36" s="102"/>
      <c r="JZW36" s="102"/>
      <c r="JZX36" s="102"/>
      <c r="JZY36" s="102"/>
      <c r="JZZ36" s="102"/>
      <c r="KAA36" s="102"/>
      <c r="KAB36" s="102"/>
      <c r="KAC36" s="102"/>
      <c r="KAD36" s="102"/>
      <c r="KAE36" s="102"/>
      <c r="KAF36" s="102"/>
      <c r="KAG36" s="102"/>
      <c r="KAH36" s="102"/>
      <c r="KAI36" s="102"/>
      <c r="KAJ36" s="102"/>
      <c r="KAK36" s="102"/>
      <c r="KAL36" s="102"/>
      <c r="KAM36" s="102"/>
      <c r="KAN36" s="102"/>
      <c r="KAO36" s="102"/>
      <c r="KAP36" s="102"/>
      <c r="KAQ36" s="102"/>
      <c r="KAR36" s="102"/>
      <c r="KAS36" s="102"/>
      <c r="KAT36" s="102"/>
      <c r="KAU36" s="102"/>
      <c r="KAV36" s="102"/>
      <c r="KAW36" s="102"/>
      <c r="KAX36" s="102"/>
      <c r="KAY36" s="102"/>
      <c r="KAZ36" s="102"/>
      <c r="KBA36" s="102"/>
      <c r="KBB36" s="102"/>
      <c r="KBC36" s="102"/>
      <c r="KBD36" s="102"/>
      <c r="KBE36" s="102"/>
      <c r="KBF36" s="102"/>
      <c r="KBG36" s="102"/>
      <c r="KBH36" s="102"/>
      <c r="KBI36" s="102"/>
      <c r="KBJ36" s="102"/>
      <c r="KBK36" s="102"/>
      <c r="KBL36" s="102"/>
      <c r="KBM36" s="102"/>
      <c r="KBN36" s="102"/>
      <c r="KBO36" s="102"/>
      <c r="KBP36" s="102"/>
      <c r="KBQ36" s="102"/>
      <c r="KBR36" s="102"/>
      <c r="KBS36" s="102"/>
      <c r="KBT36" s="102"/>
      <c r="KBU36" s="102"/>
      <c r="KBV36" s="102"/>
      <c r="KBW36" s="102"/>
      <c r="KBX36" s="102"/>
      <c r="KBY36" s="102"/>
      <c r="KBZ36" s="102"/>
      <c r="KCA36" s="102"/>
      <c r="KCB36" s="102"/>
      <c r="KCC36" s="102"/>
      <c r="KCD36" s="102"/>
      <c r="KCE36" s="102"/>
      <c r="KCF36" s="102"/>
      <c r="KCG36" s="102"/>
      <c r="KCH36" s="102"/>
      <c r="KCI36" s="102"/>
      <c r="KCJ36" s="102"/>
      <c r="KCK36" s="102"/>
      <c r="KCL36" s="102"/>
      <c r="KCM36" s="102"/>
      <c r="KCN36" s="102"/>
      <c r="KCO36" s="102"/>
      <c r="KCP36" s="102"/>
      <c r="KCQ36" s="102"/>
      <c r="KCR36" s="102"/>
      <c r="KCS36" s="102"/>
      <c r="KCT36" s="102"/>
      <c r="KCU36" s="102"/>
      <c r="KCV36" s="102"/>
      <c r="KCW36" s="102"/>
      <c r="KCX36" s="102"/>
      <c r="KCY36" s="102"/>
      <c r="KCZ36" s="102"/>
      <c r="KDA36" s="102"/>
      <c r="KDB36" s="102"/>
      <c r="KDC36" s="102"/>
      <c r="KDD36" s="102"/>
      <c r="KDE36" s="102"/>
      <c r="KDF36" s="102"/>
      <c r="KDG36" s="102"/>
      <c r="KDH36" s="102"/>
      <c r="KDI36" s="102"/>
      <c r="KDJ36" s="102"/>
      <c r="KDK36" s="102"/>
      <c r="KDL36" s="102"/>
      <c r="KDM36" s="102"/>
      <c r="KDN36" s="102"/>
      <c r="KDO36" s="102"/>
      <c r="KDP36" s="102"/>
      <c r="KDQ36" s="102"/>
      <c r="KDR36" s="102"/>
      <c r="KDS36" s="102"/>
      <c r="KDT36" s="102"/>
      <c r="KDU36" s="102"/>
      <c r="KDV36" s="102"/>
      <c r="KDW36" s="102"/>
      <c r="KDX36" s="102"/>
      <c r="KDY36" s="102"/>
      <c r="KDZ36" s="102"/>
      <c r="KEA36" s="102"/>
      <c r="KEB36" s="102"/>
      <c r="KEC36" s="102"/>
      <c r="KED36" s="102"/>
      <c r="KEE36" s="102"/>
      <c r="KEF36" s="102"/>
      <c r="KEG36" s="102"/>
      <c r="KEH36" s="102"/>
      <c r="KEI36" s="102"/>
      <c r="KEJ36" s="102"/>
      <c r="KEK36" s="102"/>
      <c r="KEL36" s="102"/>
      <c r="KEM36" s="102"/>
      <c r="KEN36" s="102"/>
      <c r="KEO36" s="102"/>
      <c r="KEP36" s="102"/>
      <c r="KEQ36" s="102"/>
      <c r="KER36" s="102"/>
      <c r="KES36" s="102"/>
      <c r="KET36" s="102"/>
      <c r="KEU36" s="102"/>
      <c r="KEV36" s="102"/>
      <c r="KEW36" s="102"/>
      <c r="KEX36" s="102"/>
      <c r="KEY36" s="102"/>
      <c r="KEZ36" s="102"/>
      <c r="KFA36" s="102"/>
      <c r="KFB36" s="102"/>
      <c r="KFC36" s="102"/>
      <c r="KFD36" s="102"/>
      <c r="KFE36" s="102"/>
      <c r="KFF36" s="102"/>
      <c r="KFG36" s="102"/>
      <c r="KFH36" s="102"/>
      <c r="KFI36" s="102"/>
      <c r="KFJ36" s="102"/>
      <c r="KFK36" s="102"/>
      <c r="KFL36" s="102"/>
      <c r="KFM36" s="102"/>
      <c r="KFN36" s="102"/>
      <c r="KFO36" s="102"/>
      <c r="KFP36" s="102"/>
      <c r="KFQ36" s="102"/>
      <c r="KFR36" s="102"/>
      <c r="KFS36" s="102"/>
      <c r="KFT36" s="102"/>
      <c r="KFU36" s="102"/>
      <c r="KFV36" s="102"/>
      <c r="KFW36" s="102"/>
      <c r="KFX36" s="102"/>
      <c r="KFY36" s="102"/>
      <c r="KFZ36" s="102"/>
      <c r="KGA36" s="102"/>
      <c r="KGB36" s="102"/>
      <c r="KGC36" s="102"/>
      <c r="KGD36" s="102"/>
      <c r="KGE36" s="102"/>
      <c r="KGF36" s="102"/>
      <c r="KGG36" s="102"/>
      <c r="KGH36" s="102"/>
      <c r="KGI36" s="102"/>
      <c r="KGJ36" s="102"/>
      <c r="KGK36" s="102"/>
      <c r="KGL36" s="102"/>
      <c r="KGM36" s="102"/>
      <c r="KGN36" s="102"/>
      <c r="KGO36" s="102"/>
      <c r="KGP36" s="102"/>
      <c r="KGQ36" s="102"/>
      <c r="KGR36" s="102"/>
      <c r="KGS36" s="102"/>
      <c r="KGT36" s="102"/>
      <c r="KGU36" s="102"/>
      <c r="KGV36" s="102"/>
      <c r="KGW36" s="102"/>
      <c r="KGX36" s="102"/>
      <c r="KGY36" s="102"/>
      <c r="KGZ36" s="102"/>
      <c r="KHA36" s="102"/>
      <c r="KHB36" s="102"/>
      <c r="KHC36" s="102"/>
      <c r="KHD36" s="102"/>
      <c r="KHE36" s="102"/>
      <c r="KHF36" s="102"/>
      <c r="KHG36" s="102"/>
      <c r="KHH36" s="102"/>
      <c r="KHI36" s="102"/>
      <c r="KHJ36" s="102"/>
      <c r="KHK36" s="102"/>
      <c r="KHL36" s="102"/>
      <c r="KHM36" s="102"/>
      <c r="KHN36" s="102"/>
      <c r="KHO36" s="102"/>
      <c r="KHP36" s="102"/>
      <c r="KHQ36" s="102"/>
      <c r="KHR36" s="102"/>
      <c r="KHS36" s="102"/>
      <c r="KHT36" s="102"/>
      <c r="KHU36" s="102"/>
      <c r="KHV36" s="102"/>
      <c r="KHW36" s="102"/>
      <c r="KHX36" s="102"/>
      <c r="KHY36" s="102"/>
      <c r="KHZ36" s="102"/>
      <c r="KIA36" s="102"/>
      <c r="KIB36" s="102"/>
      <c r="KIC36" s="102"/>
      <c r="KID36" s="102"/>
      <c r="KIE36" s="102"/>
      <c r="KIF36" s="102"/>
      <c r="KIG36" s="102"/>
      <c r="KIH36" s="102"/>
      <c r="KII36" s="102"/>
      <c r="KIJ36" s="102"/>
      <c r="KIK36" s="102"/>
      <c r="KIL36" s="102"/>
      <c r="KIM36" s="102"/>
      <c r="KIN36" s="102"/>
      <c r="KIO36" s="102"/>
      <c r="KIP36" s="102"/>
      <c r="KIQ36" s="102"/>
      <c r="KIR36" s="102"/>
      <c r="KIS36" s="102"/>
      <c r="KIT36" s="102"/>
      <c r="KIU36" s="102"/>
      <c r="KIV36" s="102"/>
      <c r="KIW36" s="102"/>
      <c r="KIX36" s="102"/>
      <c r="KIY36" s="102"/>
      <c r="KIZ36" s="102"/>
      <c r="KJA36" s="102"/>
      <c r="KJB36" s="102"/>
      <c r="KJC36" s="102"/>
      <c r="KJD36" s="102"/>
      <c r="KJE36" s="102"/>
      <c r="KJF36" s="102"/>
      <c r="KJG36" s="102"/>
      <c r="KJH36" s="102"/>
      <c r="KJI36" s="102"/>
      <c r="KJJ36" s="102"/>
      <c r="KJK36" s="102"/>
      <c r="KJL36" s="102"/>
      <c r="KJM36" s="102"/>
      <c r="KJN36" s="102"/>
      <c r="KJO36" s="102"/>
      <c r="KJP36" s="102"/>
      <c r="KJQ36" s="102"/>
      <c r="KJR36" s="102"/>
      <c r="KJS36" s="102"/>
      <c r="KJT36" s="102"/>
      <c r="KJU36" s="102"/>
      <c r="KJV36" s="102"/>
      <c r="KJW36" s="102"/>
      <c r="KJX36" s="102"/>
      <c r="KJY36" s="102"/>
      <c r="KJZ36" s="102"/>
      <c r="KKA36" s="102"/>
      <c r="KKB36" s="102"/>
      <c r="KKC36" s="102"/>
      <c r="KKD36" s="102"/>
      <c r="KKE36" s="102"/>
      <c r="KKF36" s="102"/>
      <c r="KKG36" s="102"/>
      <c r="KKH36" s="102"/>
      <c r="KKI36" s="102"/>
      <c r="KKJ36" s="102"/>
      <c r="KKK36" s="102"/>
      <c r="KKL36" s="102"/>
      <c r="KKM36" s="102"/>
      <c r="KKN36" s="102"/>
      <c r="KKO36" s="102"/>
      <c r="KKP36" s="102"/>
      <c r="KKQ36" s="102"/>
      <c r="KKR36" s="102"/>
      <c r="KKS36" s="102"/>
      <c r="KKT36" s="102"/>
      <c r="KKU36" s="102"/>
      <c r="KKV36" s="102"/>
      <c r="KKW36" s="102"/>
      <c r="KKX36" s="102"/>
      <c r="KKY36" s="102"/>
      <c r="KKZ36" s="102"/>
      <c r="KLA36" s="102"/>
      <c r="KLB36" s="102"/>
      <c r="KLC36" s="102"/>
      <c r="KLD36" s="102"/>
      <c r="KLE36" s="102"/>
      <c r="KLF36" s="102"/>
      <c r="KLG36" s="102"/>
      <c r="KLH36" s="102"/>
      <c r="KLI36" s="102"/>
      <c r="KLJ36" s="102"/>
      <c r="KLK36" s="102"/>
      <c r="KLL36" s="102"/>
      <c r="KLM36" s="102"/>
      <c r="KLN36" s="102"/>
      <c r="KLO36" s="102"/>
      <c r="KLP36" s="102"/>
      <c r="KLQ36" s="102"/>
      <c r="KLR36" s="102"/>
      <c r="KLS36" s="102"/>
      <c r="KLT36" s="102"/>
      <c r="KLU36" s="102"/>
      <c r="KLV36" s="102"/>
      <c r="KLW36" s="102"/>
      <c r="KLX36" s="102"/>
      <c r="KLY36" s="102"/>
      <c r="KLZ36" s="102"/>
      <c r="KMA36" s="102"/>
      <c r="KMB36" s="102"/>
      <c r="KMC36" s="102"/>
      <c r="KMD36" s="102"/>
      <c r="KME36" s="102"/>
      <c r="KMF36" s="102"/>
      <c r="KMG36" s="102"/>
      <c r="KMH36" s="102"/>
      <c r="KMI36" s="102"/>
      <c r="KMJ36" s="102"/>
      <c r="KMK36" s="102"/>
      <c r="KML36" s="102"/>
      <c r="KMM36" s="102"/>
      <c r="KMN36" s="102"/>
      <c r="KMO36" s="102"/>
      <c r="KMP36" s="102"/>
      <c r="KMQ36" s="102"/>
      <c r="KMR36" s="102"/>
      <c r="KMS36" s="102"/>
      <c r="KMT36" s="102"/>
      <c r="KMU36" s="102"/>
      <c r="KMV36" s="102"/>
      <c r="KMW36" s="102"/>
      <c r="KMX36" s="102"/>
      <c r="KMY36" s="102"/>
      <c r="KMZ36" s="102"/>
      <c r="KNA36" s="102"/>
      <c r="KNB36" s="102"/>
      <c r="KNC36" s="102"/>
      <c r="KND36" s="102"/>
      <c r="KNE36" s="102"/>
      <c r="KNF36" s="102"/>
      <c r="KNG36" s="102"/>
      <c r="KNH36" s="102"/>
      <c r="KNI36" s="102"/>
      <c r="KNJ36" s="102"/>
      <c r="KNK36" s="102"/>
      <c r="KNL36" s="102"/>
      <c r="KNM36" s="102"/>
      <c r="KNN36" s="102"/>
      <c r="KNO36" s="102"/>
      <c r="KNP36" s="102"/>
      <c r="KNQ36" s="102"/>
      <c r="KNR36" s="102"/>
      <c r="KNS36" s="102"/>
      <c r="KNT36" s="102"/>
      <c r="KNU36" s="102"/>
      <c r="KNV36" s="102"/>
      <c r="KNW36" s="102"/>
      <c r="KNX36" s="102"/>
      <c r="KNY36" s="102"/>
      <c r="KNZ36" s="102"/>
      <c r="KOA36" s="102"/>
      <c r="KOB36" s="102"/>
      <c r="KOC36" s="102"/>
      <c r="KOD36" s="102"/>
      <c r="KOE36" s="102"/>
      <c r="KOF36" s="102"/>
      <c r="KOG36" s="102"/>
      <c r="KOH36" s="102"/>
      <c r="KOI36" s="102"/>
      <c r="KOJ36" s="102"/>
      <c r="KOK36" s="102"/>
      <c r="KOL36" s="102"/>
      <c r="KOM36" s="102"/>
      <c r="KON36" s="102"/>
      <c r="KOO36" s="102"/>
      <c r="KOP36" s="102"/>
      <c r="KOQ36" s="102"/>
      <c r="KOR36" s="102"/>
      <c r="KOS36" s="102"/>
      <c r="KOT36" s="102"/>
      <c r="KOU36" s="102"/>
      <c r="KOV36" s="102"/>
      <c r="KOW36" s="102"/>
      <c r="KOX36" s="102"/>
      <c r="KOY36" s="102"/>
      <c r="KOZ36" s="102"/>
      <c r="KPA36" s="102"/>
      <c r="KPB36" s="102"/>
      <c r="KPC36" s="102"/>
      <c r="KPD36" s="102"/>
      <c r="KPE36" s="102"/>
      <c r="KPF36" s="102"/>
      <c r="KPG36" s="102"/>
      <c r="KPH36" s="102"/>
      <c r="KPI36" s="102"/>
      <c r="KPJ36" s="102"/>
      <c r="KPK36" s="102"/>
      <c r="KPL36" s="102"/>
      <c r="KPM36" s="102"/>
      <c r="KPN36" s="102"/>
      <c r="KPO36" s="102"/>
      <c r="KPP36" s="102"/>
      <c r="KPQ36" s="102"/>
      <c r="KPR36" s="102"/>
      <c r="KPS36" s="102"/>
      <c r="KPT36" s="102"/>
      <c r="KPU36" s="102"/>
      <c r="KPV36" s="102"/>
      <c r="KPW36" s="102"/>
      <c r="KPX36" s="102"/>
      <c r="KPY36" s="102"/>
      <c r="KPZ36" s="102"/>
      <c r="KQA36" s="102"/>
      <c r="KQB36" s="102"/>
      <c r="KQC36" s="102"/>
      <c r="KQD36" s="102"/>
      <c r="KQE36" s="102"/>
      <c r="KQF36" s="102"/>
      <c r="KQG36" s="102"/>
      <c r="KQH36" s="102"/>
      <c r="KQI36" s="102"/>
      <c r="KQJ36" s="102"/>
      <c r="KQK36" s="102"/>
      <c r="KQL36" s="102"/>
      <c r="KQM36" s="102"/>
      <c r="KQN36" s="102"/>
      <c r="KQO36" s="102"/>
      <c r="KQP36" s="102"/>
      <c r="KQQ36" s="102"/>
      <c r="KQR36" s="102"/>
      <c r="KQS36" s="102"/>
      <c r="KQT36" s="102"/>
      <c r="KQU36" s="102"/>
      <c r="KQV36" s="102"/>
      <c r="KQW36" s="102"/>
      <c r="KQX36" s="102"/>
      <c r="KQY36" s="102"/>
      <c r="KQZ36" s="102"/>
      <c r="KRA36" s="102"/>
      <c r="KRB36" s="102"/>
      <c r="KRC36" s="102"/>
      <c r="KRD36" s="102"/>
      <c r="KRE36" s="102"/>
      <c r="KRF36" s="102"/>
      <c r="KRG36" s="102"/>
      <c r="KRH36" s="102"/>
      <c r="KRI36" s="102"/>
      <c r="KRJ36" s="102"/>
      <c r="KRK36" s="102"/>
      <c r="KRL36" s="102"/>
      <c r="KRM36" s="102"/>
      <c r="KRN36" s="102"/>
      <c r="KRO36" s="102"/>
      <c r="KRP36" s="102"/>
      <c r="KRQ36" s="102"/>
      <c r="KRR36" s="102"/>
      <c r="KRS36" s="102"/>
      <c r="KRT36" s="102"/>
      <c r="KRU36" s="102"/>
      <c r="KRV36" s="102"/>
      <c r="KRW36" s="102"/>
      <c r="KRX36" s="102"/>
      <c r="KRY36" s="102"/>
      <c r="KRZ36" s="102"/>
      <c r="KSA36" s="102"/>
      <c r="KSB36" s="102"/>
      <c r="KSC36" s="102"/>
      <c r="KSD36" s="102"/>
      <c r="KSE36" s="102"/>
      <c r="KSF36" s="102"/>
      <c r="KSG36" s="102"/>
      <c r="KSH36" s="102"/>
      <c r="KSI36" s="102"/>
      <c r="KSJ36" s="102"/>
      <c r="KSK36" s="102"/>
      <c r="KSL36" s="102"/>
      <c r="KSM36" s="102"/>
      <c r="KSN36" s="102"/>
      <c r="KSO36" s="102"/>
      <c r="KSP36" s="102"/>
      <c r="KSQ36" s="102"/>
      <c r="KSR36" s="102"/>
      <c r="KSS36" s="102"/>
      <c r="KST36" s="102"/>
      <c r="KSU36" s="102"/>
      <c r="KSV36" s="102"/>
      <c r="KSW36" s="102"/>
      <c r="KSX36" s="102"/>
      <c r="KSY36" s="102"/>
      <c r="KSZ36" s="102"/>
      <c r="KTA36" s="102"/>
      <c r="KTB36" s="102"/>
      <c r="KTC36" s="102"/>
      <c r="KTD36" s="102"/>
      <c r="KTE36" s="102"/>
      <c r="KTF36" s="102"/>
      <c r="KTG36" s="102"/>
      <c r="KTH36" s="102"/>
      <c r="KTI36" s="102"/>
      <c r="KTJ36" s="102"/>
      <c r="KTK36" s="102"/>
      <c r="KTL36" s="102"/>
      <c r="KTM36" s="102"/>
      <c r="KTN36" s="102"/>
      <c r="KTO36" s="102"/>
      <c r="KTP36" s="102"/>
      <c r="KTQ36" s="102"/>
      <c r="KTR36" s="102"/>
      <c r="KTS36" s="102"/>
      <c r="KTT36" s="102"/>
      <c r="KTU36" s="102"/>
      <c r="KTV36" s="102"/>
      <c r="KTW36" s="102"/>
      <c r="KTX36" s="102"/>
      <c r="KTY36" s="102"/>
      <c r="KTZ36" s="102"/>
      <c r="KUA36" s="102"/>
      <c r="KUB36" s="102"/>
      <c r="KUC36" s="102"/>
      <c r="KUD36" s="102"/>
      <c r="KUE36" s="102"/>
      <c r="KUF36" s="102"/>
      <c r="KUG36" s="102"/>
      <c r="KUH36" s="102"/>
      <c r="KUI36" s="102"/>
      <c r="KUJ36" s="102"/>
      <c r="KUK36" s="102"/>
      <c r="KUL36" s="102"/>
      <c r="KUM36" s="102"/>
      <c r="KUN36" s="102"/>
      <c r="KUO36" s="102"/>
      <c r="KUP36" s="102"/>
      <c r="KUQ36" s="102"/>
      <c r="KUR36" s="102"/>
      <c r="KUS36" s="102"/>
      <c r="KUT36" s="102"/>
      <c r="KUU36" s="102"/>
      <c r="KUV36" s="102"/>
      <c r="KUW36" s="102"/>
      <c r="KUX36" s="102"/>
      <c r="KUY36" s="102"/>
      <c r="KUZ36" s="102"/>
      <c r="KVA36" s="102"/>
      <c r="KVB36" s="102"/>
      <c r="KVC36" s="102"/>
      <c r="KVD36" s="102"/>
      <c r="KVE36" s="102"/>
      <c r="KVF36" s="102"/>
      <c r="KVG36" s="102"/>
      <c r="KVH36" s="102"/>
      <c r="KVI36" s="102"/>
      <c r="KVJ36" s="102"/>
      <c r="KVK36" s="102"/>
      <c r="KVL36" s="102"/>
      <c r="KVM36" s="102"/>
      <c r="KVN36" s="102"/>
      <c r="KVO36" s="102"/>
      <c r="KVP36" s="102"/>
      <c r="KVQ36" s="102"/>
      <c r="KVR36" s="102"/>
      <c r="KVS36" s="102"/>
      <c r="KVT36" s="102"/>
      <c r="KVU36" s="102"/>
      <c r="KVV36" s="102"/>
      <c r="KVW36" s="102"/>
      <c r="KVX36" s="102"/>
      <c r="KVY36" s="102"/>
      <c r="KVZ36" s="102"/>
      <c r="KWA36" s="102"/>
      <c r="KWB36" s="102"/>
      <c r="KWC36" s="102"/>
      <c r="KWD36" s="102"/>
      <c r="KWE36" s="102"/>
      <c r="KWF36" s="102"/>
      <c r="KWG36" s="102"/>
      <c r="KWH36" s="102"/>
      <c r="KWI36" s="102"/>
      <c r="KWJ36" s="102"/>
      <c r="KWK36" s="102"/>
      <c r="KWL36" s="102"/>
      <c r="KWM36" s="102"/>
      <c r="KWN36" s="102"/>
      <c r="KWO36" s="102"/>
      <c r="KWP36" s="102"/>
      <c r="KWQ36" s="102"/>
      <c r="KWR36" s="102"/>
      <c r="KWS36" s="102"/>
      <c r="KWT36" s="102"/>
      <c r="KWU36" s="102"/>
      <c r="KWV36" s="102"/>
      <c r="KWW36" s="102"/>
      <c r="KWX36" s="102"/>
      <c r="KWY36" s="102"/>
      <c r="KWZ36" s="102"/>
      <c r="KXA36" s="102"/>
      <c r="KXB36" s="102"/>
      <c r="KXC36" s="102"/>
      <c r="KXD36" s="102"/>
      <c r="KXE36" s="102"/>
      <c r="KXF36" s="102"/>
      <c r="KXG36" s="102"/>
      <c r="KXH36" s="102"/>
      <c r="KXI36" s="102"/>
      <c r="KXJ36" s="102"/>
      <c r="KXK36" s="102"/>
      <c r="KXL36" s="102"/>
      <c r="KXM36" s="102"/>
      <c r="KXN36" s="102"/>
      <c r="KXO36" s="102"/>
      <c r="KXP36" s="102"/>
      <c r="KXQ36" s="102"/>
      <c r="KXR36" s="102"/>
      <c r="KXS36" s="102"/>
      <c r="KXT36" s="102"/>
      <c r="KXU36" s="102"/>
      <c r="KXV36" s="102"/>
      <c r="KXW36" s="102"/>
      <c r="KXX36" s="102"/>
      <c r="KXY36" s="102"/>
      <c r="KXZ36" s="102"/>
      <c r="KYA36" s="102"/>
      <c r="KYB36" s="102"/>
      <c r="KYC36" s="102"/>
      <c r="KYD36" s="102"/>
      <c r="KYE36" s="102"/>
      <c r="KYF36" s="102"/>
      <c r="KYG36" s="102"/>
      <c r="KYH36" s="102"/>
      <c r="KYI36" s="102"/>
      <c r="KYJ36" s="102"/>
      <c r="KYK36" s="102"/>
      <c r="KYL36" s="102"/>
      <c r="KYM36" s="102"/>
      <c r="KYN36" s="102"/>
      <c r="KYO36" s="102"/>
      <c r="KYP36" s="102"/>
      <c r="KYQ36" s="102"/>
      <c r="KYR36" s="102"/>
      <c r="KYS36" s="102"/>
      <c r="KYT36" s="102"/>
      <c r="KYU36" s="102"/>
      <c r="KYV36" s="102"/>
      <c r="KYW36" s="102"/>
      <c r="KYX36" s="102"/>
      <c r="KYY36" s="102"/>
      <c r="KYZ36" s="102"/>
      <c r="KZA36" s="102"/>
      <c r="KZB36" s="102"/>
      <c r="KZC36" s="102"/>
      <c r="KZD36" s="102"/>
      <c r="KZE36" s="102"/>
      <c r="KZF36" s="102"/>
      <c r="KZG36" s="102"/>
      <c r="KZH36" s="102"/>
      <c r="KZI36" s="102"/>
      <c r="KZJ36" s="102"/>
      <c r="KZK36" s="102"/>
      <c r="KZL36" s="102"/>
      <c r="KZM36" s="102"/>
      <c r="KZN36" s="102"/>
      <c r="KZO36" s="102"/>
      <c r="KZP36" s="102"/>
      <c r="KZQ36" s="102"/>
      <c r="KZR36" s="102"/>
      <c r="KZS36" s="102"/>
      <c r="KZT36" s="102"/>
      <c r="KZU36" s="102"/>
      <c r="KZV36" s="102"/>
      <c r="KZW36" s="102"/>
      <c r="KZX36" s="102"/>
      <c r="KZY36" s="102"/>
      <c r="KZZ36" s="102"/>
      <c r="LAA36" s="102"/>
      <c r="LAB36" s="102"/>
      <c r="LAC36" s="102"/>
      <c r="LAD36" s="102"/>
      <c r="LAE36" s="102"/>
      <c r="LAF36" s="102"/>
      <c r="LAG36" s="102"/>
      <c r="LAH36" s="102"/>
      <c r="LAI36" s="102"/>
      <c r="LAJ36" s="102"/>
      <c r="LAK36" s="102"/>
      <c r="LAL36" s="102"/>
      <c r="LAM36" s="102"/>
      <c r="LAN36" s="102"/>
      <c r="LAO36" s="102"/>
      <c r="LAP36" s="102"/>
      <c r="LAQ36" s="102"/>
      <c r="LAR36" s="102"/>
      <c r="LAS36" s="102"/>
      <c r="LAT36" s="102"/>
      <c r="LAU36" s="102"/>
      <c r="LAV36" s="102"/>
      <c r="LAW36" s="102"/>
      <c r="LAX36" s="102"/>
      <c r="LAY36" s="102"/>
      <c r="LAZ36" s="102"/>
      <c r="LBA36" s="102"/>
      <c r="LBB36" s="102"/>
      <c r="LBC36" s="102"/>
      <c r="LBD36" s="102"/>
      <c r="LBE36" s="102"/>
      <c r="LBF36" s="102"/>
      <c r="LBG36" s="102"/>
      <c r="LBH36" s="102"/>
      <c r="LBI36" s="102"/>
      <c r="LBJ36" s="102"/>
      <c r="LBK36" s="102"/>
      <c r="LBL36" s="102"/>
      <c r="LBM36" s="102"/>
      <c r="LBN36" s="102"/>
      <c r="LBO36" s="102"/>
      <c r="LBP36" s="102"/>
      <c r="LBQ36" s="102"/>
      <c r="LBR36" s="102"/>
      <c r="LBS36" s="102"/>
      <c r="LBT36" s="102"/>
      <c r="LBU36" s="102"/>
      <c r="LBV36" s="102"/>
      <c r="LBW36" s="102"/>
      <c r="LBX36" s="102"/>
      <c r="LBY36" s="102"/>
      <c r="LBZ36" s="102"/>
      <c r="LCA36" s="102"/>
      <c r="LCB36" s="102"/>
      <c r="LCC36" s="102"/>
      <c r="LCD36" s="102"/>
      <c r="LCE36" s="102"/>
      <c r="LCF36" s="102"/>
      <c r="LCG36" s="102"/>
      <c r="LCH36" s="102"/>
      <c r="LCI36" s="102"/>
      <c r="LCJ36" s="102"/>
      <c r="LCK36" s="102"/>
      <c r="LCL36" s="102"/>
      <c r="LCM36" s="102"/>
      <c r="LCN36" s="102"/>
      <c r="LCO36" s="102"/>
      <c r="LCP36" s="102"/>
      <c r="LCQ36" s="102"/>
      <c r="LCR36" s="102"/>
      <c r="LCS36" s="102"/>
      <c r="LCT36" s="102"/>
      <c r="LCU36" s="102"/>
      <c r="LCV36" s="102"/>
      <c r="LCW36" s="102"/>
      <c r="LCX36" s="102"/>
      <c r="LCY36" s="102"/>
      <c r="LCZ36" s="102"/>
      <c r="LDA36" s="102"/>
      <c r="LDB36" s="102"/>
      <c r="LDC36" s="102"/>
      <c r="LDD36" s="102"/>
      <c r="LDE36" s="102"/>
      <c r="LDF36" s="102"/>
      <c r="LDG36" s="102"/>
      <c r="LDH36" s="102"/>
      <c r="LDI36" s="102"/>
      <c r="LDJ36" s="102"/>
      <c r="LDK36" s="102"/>
      <c r="LDL36" s="102"/>
      <c r="LDM36" s="102"/>
      <c r="LDN36" s="102"/>
      <c r="LDO36" s="102"/>
      <c r="LDP36" s="102"/>
      <c r="LDQ36" s="102"/>
      <c r="LDR36" s="102"/>
      <c r="LDS36" s="102"/>
      <c r="LDT36" s="102"/>
      <c r="LDU36" s="102"/>
      <c r="LDV36" s="102"/>
      <c r="LDW36" s="102"/>
      <c r="LDX36" s="102"/>
      <c r="LDY36" s="102"/>
      <c r="LDZ36" s="102"/>
      <c r="LEA36" s="102"/>
      <c r="LEB36" s="102"/>
      <c r="LEC36" s="102"/>
      <c r="LED36" s="102"/>
      <c r="LEE36" s="102"/>
      <c r="LEF36" s="102"/>
      <c r="LEG36" s="102"/>
      <c r="LEH36" s="102"/>
      <c r="LEI36" s="102"/>
      <c r="LEJ36" s="102"/>
      <c r="LEK36" s="102"/>
      <c r="LEL36" s="102"/>
      <c r="LEM36" s="102"/>
      <c r="LEN36" s="102"/>
      <c r="LEO36" s="102"/>
      <c r="LEP36" s="102"/>
      <c r="LEQ36" s="102"/>
      <c r="LER36" s="102"/>
      <c r="LES36" s="102"/>
      <c r="LET36" s="102"/>
      <c r="LEU36" s="102"/>
      <c r="LEV36" s="102"/>
      <c r="LEW36" s="102"/>
      <c r="LEX36" s="102"/>
      <c r="LEY36" s="102"/>
      <c r="LEZ36" s="102"/>
      <c r="LFA36" s="102"/>
      <c r="LFB36" s="102"/>
      <c r="LFC36" s="102"/>
      <c r="LFD36" s="102"/>
      <c r="LFE36" s="102"/>
      <c r="LFF36" s="102"/>
      <c r="LFG36" s="102"/>
      <c r="LFH36" s="102"/>
      <c r="LFI36" s="102"/>
      <c r="LFJ36" s="102"/>
      <c r="LFK36" s="102"/>
      <c r="LFL36" s="102"/>
      <c r="LFM36" s="102"/>
      <c r="LFN36" s="102"/>
      <c r="LFO36" s="102"/>
      <c r="LFP36" s="102"/>
      <c r="LFQ36" s="102"/>
      <c r="LFR36" s="102"/>
      <c r="LFS36" s="102"/>
      <c r="LFT36" s="102"/>
      <c r="LFU36" s="102"/>
      <c r="LFV36" s="102"/>
      <c r="LFW36" s="102"/>
      <c r="LFX36" s="102"/>
      <c r="LFY36" s="102"/>
      <c r="LFZ36" s="102"/>
      <c r="LGA36" s="102"/>
      <c r="LGB36" s="102"/>
      <c r="LGC36" s="102"/>
      <c r="LGD36" s="102"/>
      <c r="LGE36" s="102"/>
      <c r="LGF36" s="102"/>
      <c r="LGG36" s="102"/>
      <c r="LGH36" s="102"/>
      <c r="LGI36" s="102"/>
      <c r="LGJ36" s="102"/>
      <c r="LGK36" s="102"/>
      <c r="LGL36" s="102"/>
      <c r="LGM36" s="102"/>
      <c r="LGN36" s="102"/>
      <c r="LGO36" s="102"/>
      <c r="LGP36" s="102"/>
      <c r="LGQ36" s="102"/>
      <c r="LGR36" s="102"/>
      <c r="LGS36" s="102"/>
      <c r="LGT36" s="102"/>
      <c r="LGU36" s="102"/>
      <c r="LGV36" s="102"/>
      <c r="LGW36" s="102"/>
      <c r="LGX36" s="102"/>
      <c r="LGY36" s="102"/>
      <c r="LGZ36" s="102"/>
      <c r="LHA36" s="102"/>
      <c r="LHB36" s="102"/>
      <c r="LHC36" s="102"/>
      <c r="LHD36" s="102"/>
      <c r="LHE36" s="102"/>
      <c r="LHF36" s="102"/>
      <c r="LHG36" s="102"/>
      <c r="LHH36" s="102"/>
      <c r="LHI36" s="102"/>
      <c r="LHJ36" s="102"/>
      <c r="LHK36" s="102"/>
      <c r="LHL36" s="102"/>
      <c r="LHM36" s="102"/>
      <c r="LHN36" s="102"/>
      <c r="LHO36" s="102"/>
      <c r="LHP36" s="102"/>
      <c r="LHQ36" s="102"/>
      <c r="LHR36" s="102"/>
      <c r="LHS36" s="102"/>
      <c r="LHT36" s="102"/>
      <c r="LHU36" s="102"/>
      <c r="LHV36" s="102"/>
      <c r="LHW36" s="102"/>
      <c r="LHX36" s="102"/>
      <c r="LHY36" s="102"/>
      <c r="LHZ36" s="102"/>
      <c r="LIA36" s="102"/>
      <c r="LIB36" s="102"/>
      <c r="LIC36" s="102"/>
      <c r="LID36" s="102"/>
      <c r="LIE36" s="102"/>
      <c r="LIF36" s="102"/>
      <c r="LIG36" s="102"/>
      <c r="LIH36" s="102"/>
      <c r="LII36" s="102"/>
      <c r="LIJ36" s="102"/>
      <c r="LIK36" s="102"/>
      <c r="LIL36" s="102"/>
      <c r="LIM36" s="102"/>
      <c r="LIN36" s="102"/>
      <c r="LIO36" s="102"/>
      <c r="LIP36" s="102"/>
      <c r="LIQ36" s="102"/>
      <c r="LIR36" s="102"/>
      <c r="LIS36" s="102"/>
      <c r="LIT36" s="102"/>
      <c r="LIU36" s="102"/>
      <c r="LIV36" s="102"/>
      <c r="LIW36" s="102"/>
      <c r="LIX36" s="102"/>
      <c r="LIY36" s="102"/>
      <c r="LIZ36" s="102"/>
      <c r="LJA36" s="102"/>
      <c r="LJB36" s="102"/>
      <c r="LJC36" s="102"/>
      <c r="LJD36" s="102"/>
      <c r="LJE36" s="102"/>
      <c r="LJF36" s="102"/>
      <c r="LJG36" s="102"/>
      <c r="LJH36" s="102"/>
      <c r="LJI36" s="102"/>
      <c r="LJJ36" s="102"/>
      <c r="LJK36" s="102"/>
      <c r="LJL36" s="102"/>
      <c r="LJM36" s="102"/>
      <c r="LJN36" s="102"/>
      <c r="LJO36" s="102"/>
      <c r="LJP36" s="102"/>
      <c r="LJQ36" s="102"/>
      <c r="LJR36" s="102"/>
      <c r="LJS36" s="102"/>
      <c r="LJT36" s="102"/>
      <c r="LJU36" s="102"/>
      <c r="LJV36" s="102"/>
      <c r="LJW36" s="102"/>
      <c r="LJX36" s="102"/>
      <c r="LJY36" s="102"/>
      <c r="LJZ36" s="102"/>
      <c r="LKA36" s="102"/>
      <c r="LKB36" s="102"/>
      <c r="LKC36" s="102"/>
      <c r="LKD36" s="102"/>
      <c r="LKE36" s="102"/>
      <c r="LKF36" s="102"/>
      <c r="LKG36" s="102"/>
      <c r="LKH36" s="102"/>
      <c r="LKI36" s="102"/>
      <c r="LKJ36" s="102"/>
      <c r="LKK36" s="102"/>
      <c r="LKL36" s="102"/>
      <c r="LKM36" s="102"/>
      <c r="LKN36" s="102"/>
      <c r="LKO36" s="102"/>
      <c r="LKP36" s="102"/>
      <c r="LKQ36" s="102"/>
      <c r="LKR36" s="102"/>
      <c r="LKS36" s="102"/>
      <c r="LKT36" s="102"/>
      <c r="LKU36" s="102"/>
      <c r="LKV36" s="102"/>
      <c r="LKW36" s="102"/>
      <c r="LKX36" s="102"/>
      <c r="LKY36" s="102"/>
      <c r="LKZ36" s="102"/>
      <c r="LLA36" s="102"/>
      <c r="LLB36" s="102"/>
      <c r="LLC36" s="102"/>
      <c r="LLD36" s="102"/>
      <c r="LLE36" s="102"/>
      <c r="LLF36" s="102"/>
      <c r="LLG36" s="102"/>
      <c r="LLH36" s="102"/>
      <c r="LLI36" s="102"/>
      <c r="LLJ36" s="102"/>
      <c r="LLK36" s="102"/>
      <c r="LLL36" s="102"/>
      <c r="LLM36" s="102"/>
      <c r="LLN36" s="102"/>
      <c r="LLO36" s="102"/>
      <c r="LLP36" s="102"/>
      <c r="LLQ36" s="102"/>
      <c r="LLR36" s="102"/>
      <c r="LLS36" s="102"/>
      <c r="LLT36" s="102"/>
      <c r="LLU36" s="102"/>
      <c r="LLV36" s="102"/>
      <c r="LLW36" s="102"/>
      <c r="LLX36" s="102"/>
      <c r="LLY36" s="102"/>
      <c r="LLZ36" s="102"/>
      <c r="LMA36" s="102"/>
      <c r="LMB36" s="102"/>
      <c r="LMC36" s="102"/>
      <c r="LMD36" s="102"/>
      <c r="LME36" s="102"/>
      <c r="LMF36" s="102"/>
      <c r="LMG36" s="102"/>
      <c r="LMH36" s="102"/>
      <c r="LMI36" s="102"/>
      <c r="LMJ36" s="102"/>
      <c r="LMK36" s="102"/>
      <c r="LML36" s="102"/>
      <c r="LMM36" s="102"/>
      <c r="LMN36" s="102"/>
      <c r="LMO36" s="102"/>
      <c r="LMP36" s="102"/>
      <c r="LMQ36" s="102"/>
      <c r="LMR36" s="102"/>
      <c r="LMS36" s="102"/>
      <c r="LMT36" s="102"/>
      <c r="LMU36" s="102"/>
      <c r="LMV36" s="102"/>
      <c r="LMW36" s="102"/>
      <c r="LMX36" s="102"/>
      <c r="LMY36" s="102"/>
      <c r="LMZ36" s="102"/>
      <c r="LNA36" s="102"/>
      <c r="LNB36" s="102"/>
      <c r="LNC36" s="102"/>
      <c r="LND36" s="102"/>
      <c r="LNE36" s="102"/>
      <c r="LNF36" s="102"/>
      <c r="LNG36" s="102"/>
      <c r="LNH36" s="102"/>
      <c r="LNI36" s="102"/>
      <c r="LNJ36" s="102"/>
      <c r="LNK36" s="102"/>
      <c r="LNL36" s="102"/>
      <c r="LNM36" s="102"/>
      <c r="LNN36" s="102"/>
      <c r="LNO36" s="102"/>
      <c r="LNP36" s="102"/>
      <c r="LNQ36" s="102"/>
      <c r="LNR36" s="102"/>
      <c r="LNS36" s="102"/>
      <c r="LNT36" s="102"/>
      <c r="LNU36" s="102"/>
      <c r="LNV36" s="102"/>
      <c r="LNW36" s="102"/>
      <c r="LNX36" s="102"/>
      <c r="LNY36" s="102"/>
      <c r="LNZ36" s="102"/>
      <c r="LOA36" s="102"/>
      <c r="LOB36" s="102"/>
      <c r="LOC36" s="102"/>
      <c r="LOD36" s="102"/>
      <c r="LOE36" s="102"/>
      <c r="LOF36" s="102"/>
      <c r="LOG36" s="102"/>
      <c r="LOH36" s="102"/>
      <c r="LOI36" s="102"/>
      <c r="LOJ36" s="102"/>
      <c r="LOK36" s="102"/>
      <c r="LOL36" s="102"/>
      <c r="LOM36" s="102"/>
      <c r="LON36" s="102"/>
      <c r="LOO36" s="102"/>
      <c r="LOP36" s="102"/>
      <c r="LOQ36" s="102"/>
      <c r="LOR36" s="102"/>
      <c r="LOS36" s="102"/>
      <c r="LOT36" s="102"/>
      <c r="LOU36" s="102"/>
      <c r="LOV36" s="102"/>
      <c r="LOW36" s="102"/>
      <c r="LOX36" s="102"/>
      <c r="LOY36" s="102"/>
      <c r="LOZ36" s="102"/>
      <c r="LPA36" s="102"/>
      <c r="LPB36" s="102"/>
      <c r="LPC36" s="102"/>
      <c r="LPD36" s="102"/>
      <c r="LPE36" s="102"/>
      <c r="LPF36" s="102"/>
      <c r="LPG36" s="102"/>
      <c r="LPH36" s="102"/>
      <c r="LPI36" s="102"/>
      <c r="LPJ36" s="102"/>
      <c r="LPK36" s="102"/>
      <c r="LPL36" s="102"/>
      <c r="LPM36" s="102"/>
      <c r="LPN36" s="102"/>
      <c r="LPO36" s="102"/>
      <c r="LPP36" s="102"/>
      <c r="LPQ36" s="102"/>
      <c r="LPR36" s="102"/>
      <c r="LPS36" s="102"/>
      <c r="LPT36" s="102"/>
      <c r="LPU36" s="102"/>
      <c r="LPV36" s="102"/>
      <c r="LPW36" s="102"/>
      <c r="LPX36" s="102"/>
      <c r="LPY36" s="102"/>
      <c r="LPZ36" s="102"/>
      <c r="LQA36" s="102"/>
      <c r="LQB36" s="102"/>
      <c r="LQC36" s="102"/>
      <c r="LQD36" s="102"/>
      <c r="LQE36" s="102"/>
      <c r="LQF36" s="102"/>
      <c r="LQG36" s="102"/>
      <c r="LQH36" s="102"/>
      <c r="LQI36" s="102"/>
      <c r="LQJ36" s="102"/>
      <c r="LQK36" s="102"/>
      <c r="LQL36" s="102"/>
      <c r="LQM36" s="102"/>
      <c r="LQN36" s="102"/>
      <c r="LQO36" s="102"/>
      <c r="LQP36" s="102"/>
      <c r="LQQ36" s="102"/>
      <c r="LQR36" s="102"/>
      <c r="LQS36" s="102"/>
      <c r="LQT36" s="102"/>
      <c r="LQU36" s="102"/>
      <c r="LQV36" s="102"/>
      <c r="LQW36" s="102"/>
      <c r="LQX36" s="102"/>
      <c r="LQY36" s="102"/>
      <c r="LQZ36" s="102"/>
      <c r="LRA36" s="102"/>
      <c r="LRB36" s="102"/>
      <c r="LRC36" s="102"/>
      <c r="LRD36" s="102"/>
      <c r="LRE36" s="102"/>
      <c r="LRF36" s="102"/>
      <c r="LRG36" s="102"/>
      <c r="LRH36" s="102"/>
      <c r="LRI36" s="102"/>
      <c r="LRJ36" s="102"/>
      <c r="LRK36" s="102"/>
      <c r="LRL36" s="102"/>
      <c r="LRM36" s="102"/>
      <c r="LRN36" s="102"/>
      <c r="LRO36" s="102"/>
      <c r="LRP36" s="102"/>
      <c r="LRQ36" s="102"/>
      <c r="LRR36" s="102"/>
      <c r="LRS36" s="102"/>
      <c r="LRT36" s="102"/>
      <c r="LRU36" s="102"/>
      <c r="LRV36" s="102"/>
      <c r="LRW36" s="102"/>
      <c r="LRX36" s="102"/>
      <c r="LRY36" s="102"/>
      <c r="LRZ36" s="102"/>
      <c r="LSA36" s="102"/>
      <c r="LSB36" s="102"/>
      <c r="LSC36" s="102"/>
      <c r="LSD36" s="102"/>
      <c r="LSE36" s="102"/>
      <c r="LSF36" s="102"/>
      <c r="LSG36" s="102"/>
      <c r="LSH36" s="102"/>
      <c r="LSI36" s="102"/>
      <c r="LSJ36" s="102"/>
      <c r="LSK36" s="102"/>
      <c r="LSL36" s="102"/>
      <c r="LSM36" s="102"/>
      <c r="LSN36" s="102"/>
      <c r="LSO36" s="102"/>
      <c r="LSP36" s="102"/>
      <c r="LSQ36" s="102"/>
      <c r="LSR36" s="102"/>
      <c r="LSS36" s="102"/>
      <c r="LST36" s="102"/>
      <c r="LSU36" s="102"/>
      <c r="LSV36" s="102"/>
      <c r="LSW36" s="102"/>
      <c r="LSX36" s="102"/>
      <c r="LSY36" s="102"/>
      <c r="LSZ36" s="102"/>
      <c r="LTA36" s="102"/>
      <c r="LTB36" s="102"/>
      <c r="LTC36" s="102"/>
      <c r="LTD36" s="102"/>
      <c r="LTE36" s="102"/>
      <c r="LTF36" s="102"/>
      <c r="LTG36" s="102"/>
      <c r="LTH36" s="102"/>
      <c r="LTI36" s="102"/>
      <c r="LTJ36" s="102"/>
      <c r="LTK36" s="102"/>
      <c r="LTL36" s="102"/>
      <c r="LTM36" s="102"/>
      <c r="LTN36" s="102"/>
      <c r="LTO36" s="102"/>
      <c r="LTP36" s="102"/>
      <c r="LTQ36" s="102"/>
      <c r="LTR36" s="102"/>
      <c r="LTS36" s="102"/>
      <c r="LTT36" s="102"/>
      <c r="LTU36" s="102"/>
      <c r="LTV36" s="102"/>
      <c r="LTW36" s="102"/>
      <c r="LTX36" s="102"/>
      <c r="LTY36" s="102"/>
      <c r="LTZ36" s="102"/>
      <c r="LUA36" s="102"/>
      <c r="LUB36" s="102"/>
      <c r="LUC36" s="102"/>
      <c r="LUD36" s="102"/>
      <c r="LUE36" s="102"/>
      <c r="LUF36" s="102"/>
      <c r="LUG36" s="102"/>
      <c r="LUH36" s="102"/>
      <c r="LUI36" s="102"/>
      <c r="LUJ36" s="102"/>
      <c r="LUK36" s="102"/>
      <c r="LUL36" s="102"/>
      <c r="LUM36" s="102"/>
      <c r="LUN36" s="102"/>
      <c r="LUO36" s="102"/>
      <c r="LUP36" s="102"/>
      <c r="LUQ36" s="102"/>
      <c r="LUR36" s="102"/>
      <c r="LUS36" s="102"/>
      <c r="LUT36" s="102"/>
      <c r="LUU36" s="102"/>
      <c r="LUV36" s="102"/>
      <c r="LUW36" s="102"/>
      <c r="LUX36" s="102"/>
      <c r="LUY36" s="102"/>
      <c r="LUZ36" s="102"/>
      <c r="LVA36" s="102"/>
      <c r="LVB36" s="102"/>
      <c r="LVC36" s="102"/>
      <c r="LVD36" s="102"/>
      <c r="LVE36" s="102"/>
      <c r="LVF36" s="102"/>
      <c r="LVG36" s="102"/>
      <c r="LVH36" s="102"/>
      <c r="LVI36" s="102"/>
      <c r="LVJ36" s="102"/>
      <c r="LVK36" s="102"/>
      <c r="LVL36" s="102"/>
      <c r="LVM36" s="102"/>
      <c r="LVN36" s="102"/>
      <c r="LVO36" s="102"/>
      <c r="LVP36" s="102"/>
      <c r="LVQ36" s="102"/>
      <c r="LVR36" s="102"/>
      <c r="LVS36" s="102"/>
      <c r="LVT36" s="102"/>
      <c r="LVU36" s="102"/>
      <c r="LVV36" s="102"/>
      <c r="LVW36" s="102"/>
      <c r="LVX36" s="102"/>
      <c r="LVY36" s="102"/>
      <c r="LVZ36" s="102"/>
      <c r="LWA36" s="102"/>
      <c r="LWB36" s="102"/>
      <c r="LWC36" s="102"/>
      <c r="LWD36" s="102"/>
      <c r="LWE36" s="102"/>
      <c r="LWF36" s="102"/>
      <c r="LWG36" s="102"/>
      <c r="LWH36" s="102"/>
      <c r="LWI36" s="102"/>
      <c r="LWJ36" s="102"/>
      <c r="LWK36" s="102"/>
      <c r="LWL36" s="102"/>
      <c r="LWM36" s="102"/>
      <c r="LWN36" s="102"/>
      <c r="LWO36" s="102"/>
      <c r="LWP36" s="102"/>
      <c r="LWQ36" s="102"/>
      <c r="LWR36" s="102"/>
      <c r="LWS36" s="102"/>
      <c r="LWT36" s="102"/>
      <c r="LWU36" s="102"/>
      <c r="LWV36" s="102"/>
      <c r="LWW36" s="102"/>
      <c r="LWX36" s="102"/>
      <c r="LWY36" s="102"/>
      <c r="LWZ36" s="102"/>
      <c r="LXA36" s="102"/>
      <c r="LXB36" s="102"/>
      <c r="LXC36" s="102"/>
      <c r="LXD36" s="102"/>
      <c r="LXE36" s="102"/>
      <c r="LXF36" s="102"/>
      <c r="LXG36" s="102"/>
      <c r="LXH36" s="102"/>
      <c r="LXI36" s="102"/>
      <c r="LXJ36" s="102"/>
      <c r="LXK36" s="102"/>
      <c r="LXL36" s="102"/>
      <c r="LXM36" s="102"/>
      <c r="LXN36" s="102"/>
      <c r="LXO36" s="102"/>
      <c r="LXP36" s="102"/>
      <c r="LXQ36" s="102"/>
      <c r="LXR36" s="102"/>
      <c r="LXS36" s="102"/>
      <c r="LXT36" s="102"/>
      <c r="LXU36" s="102"/>
      <c r="LXV36" s="102"/>
      <c r="LXW36" s="102"/>
      <c r="LXX36" s="102"/>
      <c r="LXY36" s="102"/>
      <c r="LXZ36" s="102"/>
      <c r="LYA36" s="102"/>
      <c r="LYB36" s="102"/>
      <c r="LYC36" s="102"/>
      <c r="LYD36" s="102"/>
      <c r="LYE36" s="102"/>
      <c r="LYF36" s="102"/>
      <c r="LYG36" s="102"/>
      <c r="LYH36" s="102"/>
      <c r="LYI36" s="102"/>
      <c r="LYJ36" s="102"/>
      <c r="LYK36" s="102"/>
      <c r="LYL36" s="102"/>
      <c r="LYM36" s="102"/>
      <c r="LYN36" s="102"/>
      <c r="LYO36" s="102"/>
      <c r="LYP36" s="102"/>
      <c r="LYQ36" s="102"/>
      <c r="LYR36" s="102"/>
      <c r="LYS36" s="102"/>
      <c r="LYT36" s="102"/>
      <c r="LYU36" s="102"/>
      <c r="LYV36" s="102"/>
      <c r="LYW36" s="102"/>
      <c r="LYX36" s="102"/>
      <c r="LYY36" s="102"/>
      <c r="LYZ36" s="102"/>
      <c r="LZA36" s="102"/>
      <c r="LZB36" s="102"/>
      <c r="LZC36" s="102"/>
      <c r="LZD36" s="102"/>
      <c r="LZE36" s="102"/>
      <c r="LZF36" s="102"/>
      <c r="LZG36" s="102"/>
      <c r="LZH36" s="102"/>
      <c r="LZI36" s="102"/>
      <c r="LZJ36" s="102"/>
      <c r="LZK36" s="102"/>
      <c r="LZL36" s="102"/>
      <c r="LZM36" s="102"/>
      <c r="LZN36" s="102"/>
      <c r="LZO36" s="102"/>
      <c r="LZP36" s="102"/>
      <c r="LZQ36" s="102"/>
      <c r="LZR36" s="102"/>
      <c r="LZS36" s="102"/>
      <c r="LZT36" s="102"/>
      <c r="LZU36" s="102"/>
      <c r="LZV36" s="102"/>
      <c r="LZW36" s="102"/>
      <c r="LZX36" s="102"/>
      <c r="LZY36" s="102"/>
      <c r="LZZ36" s="102"/>
      <c r="MAA36" s="102"/>
      <c r="MAB36" s="102"/>
      <c r="MAC36" s="102"/>
      <c r="MAD36" s="102"/>
      <c r="MAE36" s="102"/>
      <c r="MAF36" s="102"/>
      <c r="MAG36" s="102"/>
      <c r="MAH36" s="102"/>
      <c r="MAI36" s="102"/>
      <c r="MAJ36" s="102"/>
      <c r="MAK36" s="102"/>
      <c r="MAL36" s="102"/>
      <c r="MAM36" s="102"/>
      <c r="MAN36" s="102"/>
      <c r="MAO36" s="102"/>
      <c r="MAP36" s="102"/>
      <c r="MAQ36" s="102"/>
      <c r="MAR36" s="102"/>
      <c r="MAS36" s="102"/>
      <c r="MAT36" s="102"/>
      <c r="MAU36" s="102"/>
      <c r="MAV36" s="102"/>
      <c r="MAW36" s="102"/>
      <c r="MAX36" s="102"/>
      <c r="MAY36" s="102"/>
      <c r="MAZ36" s="102"/>
      <c r="MBA36" s="102"/>
      <c r="MBB36" s="102"/>
      <c r="MBC36" s="102"/>
      <c r="MBD36" s="102"/>
      <c r="MBE36" s="102"/>
      <c r="MBF36" s="102"/>
      <c r="MBG36" s="102"/>
      <c r="MBH36" s="102"/>
      <c r="MBI36" s="102"/>
      <c r="MBJ36" s="102"/>
      <c r="MBK36" s="102"/>
      <c r="MBL36" s="102"/>
      <c r="MBM36" s="102"/>
      <c r="MBN36" s="102"/>
      <c r="MBO36" s="102"/>
      <c r="MBP36" s="102"/>
      <c r="MBQ36" s="102"/>
      <c r="MBR36" s="102"/>
      <c r="MBS36" s="102"/>
      <c r="MBT36" s="102"/>
      <c r="MBU36" s="102"/>
      <c r="MBV36" s="102"/>
      <c r="MBW36" s="102"/>
      <c r="MBX36" s="102"/>
      <c r="MBY36" s="102"/>
      <c r="MBZ36" s="102"/>
      <c r="MCA36" s="102"/>
      <c r="MCB36" s="102"/>
      <c r="MCC36" s="102"/>
      <c r="MCD36" s="102"/>
      <c r="MCE36" s="102"/>
      <c r="MCF36" s="102"/>
      <c r="MCG36" s="102"/>
      <c r="MCH36" s="102"/>
      <c r="MCI36" s="102"/>
      <c r="MCJ36" s="102"/>
      <c r="MCK36" s="102"/>
      <c r="MCL36" s="102"/>
      <c r="MCM36" s="102"/>
      <c r="MCN36" s="102"/>
      <c r="MCO36" s="102"/>
      <c r="MCP36" s="102"/>
      <c r="MCQ36" s="102"/>
      <c r="MCR36" s="102"/>
      <c r="MCS36" s="102"/>
      <c r="MCT36" s="102"/>
      <c r="MCU36" s="102"/>
      <c r="MCV36" s="102"/>
      <c r="MCW36" s="102"/>
      <c r="MCX36" s="102"/>
      <c r="MCY36" s="102"/>
      <c r="MCZ36" s="102"/>
      <c r="MDA36" s="102"/>
      <c r="MDB36" s="102"/>
      <c r="MDC36" s="102"/>
      <c r="MDD36" s="102"/>
      <c r="MDE36" s="102"/>
      <c r="MDF36" s="102"/>
      <c r="MDG36" s="102"/>
      <c r="MDH36" s="102"/>
      <c r="MDI36" s="102"/>
      <c r="MDJ36" s="102"/>
      <c r="MDK36" s="102"/>
      <c r="MDL36" s="102"/>
      <c r="MDM36" s="102"/>
      <c r="MDN36" s="102"/>
      <c r="MDO36" s="102"/>
      <c r="MDP36" s="102"/>
      <c r="MDQ36" s="102"/>
      <c r="MDR36" s="102"/>
      <c r="MDS36" s="102"/>
      <c r="MDT36" s="102"/>
      <c r="MDU36" s="102"/>
      <c r="MDV36" s="102"/>
      <c r="MDW36" s="102"/>
      <c r="MDX36" s="102"/>
      <c r="MDY36" s="102"/>
      <c r="MDZ36" s="102"/>
      <c r="MEA36" s="102"/>
      <c r="MEB36" s="102"/>
      <c r="MEC36" s="102"/>
      <c r="MED36" s="102"/>
      <c r="MEE36" s="102"/>
      <c r="MEF36" s="102"/>
      <c r="MEG36" s="102"/>
      <c r="MEH36" s="102"/>
      <c r="MEI36" s="102"/>
      <c r="MEJ36" s="102"/>
      <c r="MEK36" s="102"/>
      <c r="MEL36" s="102"/>
      <c r="MEM36" s="102"/>
      <c r="MEN36" s="102"/>
      <c r="MEO36" s="102"/>
      <c r="MEP36" s="102"/>
      <c r="MEQ36" s="102"/>
      <c r="MER36" s="102"/>
      <c r="MES36" s="102"/>
      <c r="MET36" s="102"/>
      <c r="MEU36" s="102"/>
      <c r="MEV36" s="102"/>
      <c r="MEW36" s="102"/>
      <c r="MEX36" s="102"/>
      <c r="MEY36" s="102"/>
      <c r="MEZ36" s="102"/>
      <c r="MFA36" s="102"/>
      <c r="MFB36" s="102"/>
      <c r="MFC36" s="102"/>
      <c r="MFD36" s="102"/>
      <c r="MFE36" s="102"/>
      <c r="MFF36" s="102"/>
      <c r="MFG36" s="102"/>
      <c r="MFH36" s="102"/>
      <c r="MFI36" s="102"/>
      <c r="MFJ36" s="102"/>
      <c r="MFK36" s="102"/>
      <c r="MFL36" s="102"/>
      <c r="MFM36" s="102"/>
      <c r="MFN36" s="102"/>
      <c r="MFO36" s="102"/>
      <c r="MFP36" s="102"/>
      <c r="MFQ36" s="102"/>
      <c r="MFR36" s="102"/>
      <c r="MFS36" s="102"/>
      <c r="MFT36" s="102"/>
      <c r="MFU36" s="102"/>
      <c r="MFV36" s="102"/>
      <c r="MFW36" s="102"/>
      <c r="MFX36" s="102"/>
      <c r="MFY36" s="102"/>
      <c r="MFZ36" s="102"/>
      <c r="MGA36" s="102"/>
      <c r="MGB36" s="102"/>
      <c r="MGC36" s="102"/>
      <c r="MGD36" s="102"/>
      <c r="MGE36" s="102"/>
      <c r="MGF36" s="102"/>
      <c r="MGG36" s="102"/>
      <c r="MGH36" s="102"/>
      <c r="MGI36" s="102"/>
      <c r="MGJ36" s="102"/>
      <c r="MGK36" s="102"/>
      <c r="MGL36" s="102"/>
      <c r="MGM36" s="102"/>
      <c r="MGN36" s="102"/>
      <c r="MGO36" s="102"/>
      <c r="MGP36" s="102"/>
      <c r="MGQ36" s="102"/>
      <c r="MGR36" s="102"/>
      <c r="MGS36" s="102"/>
      <c r="MGT36" s="102"/>
      <c r="MGU36" s="102"/>
      <c r="MGV36" s="102"/>
      <c r="MGW36" s="102"/>
      <c r="MGX36" s="102"/>
      <c r="MGY36" s="102"/>
      <c r="MGZ36" s="102"/>
      <c r="MHA36" s="102"/>
      <c r="MHB36" s="102"/>
      <c r="MHC36" s="102"/>
      <c r="MHD36" s="102"/>
      <c r="MHE36" s="102"/>
      <c r="MHF36" s="102"/>
      <c r="MHG36" s="102"/>
      <c r="MHH36" s="102"/>
      <c r="MHI36" s="102"/>
      <c r="MHJ36" s="102"/>
      <c r="MHK36" s="102"/>
      <c r="MHL36" s="102"/>
      <c r="MHM36" s="102"/>
      <c r="MHN36" s="102"/>
      <c r="MHO36" s="102"/>
      <c r="MHP36" s="102"/>
      <c r="MHQ36" s="102"/>
      <c r="MHR36" s="102"/>
      <c r="MHS36" s="102"/>
      <c r="MHT36" s="102"/>
      <c r="MHU36" s="102"/>
      <c r="MHV36" s="102"/>
      <c r="MHW36" s="102"/>
      <c r="MHX36" s="102"/>
      <c r="MHY36" s="102"/>
      <c r="MHZ36" s="102"/>
      <c r="MIA36" s="102"/>
      <c r="MIB36" s="102"/>
      <c r="MIC36" s="102"/>
      <c r="MID36" s="102"/>
      <c r="MIE36" s="102"/>
      <c r="MIF36" s="102"/>
      <c r="MIG36" s="102"/>
      <c r="MIH36" s="102"/>
      <c r="MII36" s="102"/>
      <c r="MIJ36" s="102"/>
      <c r="MIK36" s="102"/>
      <c r="MIL36" s="102"/>
      <c r="MIM36" s="102"/>
      <c r="MIN36" s="102"/>
      <c r="MIO36" s="102"/>
      <c r="MIP36" s="102"/>
      <c r="MIQ36" s="102"/>
      <c r="MIR36" s="102"/>
      <c r="MIS36" s="102"/>
      <c r="MIT36" s="102"/>
      <c r="MIU36" s="102"/>
      <c r="MIV36" s="102"/>
      <c r="MIW36" s="102"/>
      <c r="MIX36" s="102"/>
      <c r="MIY36" s="102"/>
      <c r="MIZ36" s="102"/>
      <c r="MJA36" s="102"/>
      <c r="MJB36" s="102"/>
      <c r="MJC36" s="102"/>
      <c r="MJD36" s="102"/>
      <c r="MJE36" s="102"/>
      <c r="MJF36" s="102"/>
      <c r="MJG36" s="102"/>
      <c r="MJH36" s="102"/>
      <c r="MJI36" s="102"/>
      <c r="MJJ36" s="102"/>
      <c r="MJK36" s="102"/>
      <c r="MJL36" s="102"/>
      <c r="MJM36" s="102"/>
      <c r="MJN36" s="102"/>
      <c r="MJO36" s="102"/>
      <c r="MJP36" s="102"/>
      <c r="MJQ36" s="102"/>
      <c r="MJR36" s="102"/>
      <c r="MJS36" s="102"/>
      <c r="MJT36" s="102"/>
      <c r="MJU36" s="102"/>
      <c r="MJV36" s="102"/>
      <c r="MJW36" s="102"/>
      <c r="MJX36" s="102"/>
      <c r="MJY36" s="102"/>
      <c r="MJZ36" s="102"/>
      <c r="MKA36" s="102"/>
      <c r="MKB36" s="102"/>
      <c r="MKC36" s="102"/>
      <c r="MKD36" s="102"/>
      <c r="MKE36" s="102"/>
      <c r="MKF36" s="102"/>
      <c r="MKG36" s="102"/>
      <c r="MKH36" s="102"/>
      <c r="MKI36" s="102"/>
      <c r="MKJ36" s="102"/>
      <c r="MKK36" s="102"/>
      <c r="MKL36" s="102"/>
      <c r="MKM36" s="102"/>
      <c r="MKN36" s="102"/>
      <c r="MKO36" s="102"/>
      <c r="MKP36" s="102"/>
      <c r="MKQ36" s="102"/>
      <c r="MKR36" s="102"/>
      <c r="MKS36" s="102"/>
      <c r="MKT36" s="102"/>
      <c r="MKU36" s="102"/>
      <c r="MKV36" s="102"/>
      <c r="MKW36" s="102"/>
      <c r="MKX36" s="102"/>
      <c r="MKY36" s="102"/>
      <c r="MKZ36" s="102"/>
      <c r="MLA36" s="102"/>
      <c r="MLB36" s="102"/>
      <c r="MLC36" s="102"/>
      <c r="MLD36" s="102"/>
      <c r="MLE36" s="102"/>
      <c r="MLF36" s="102"/>
      <c r="MLG36" s="102"/>
      <c r="MLH36" s="102"/>
      <c r="MLI36" s="102"/>
      <c r="MLJ36" s="102"/>
      <c r="MLK36" s="102"/>
      <c r="MLL36" s="102"/>
      <c r="MLM36" s="102"/>
      <c r="MLN36" s="102"/>
      <c r="MLO36" s="102"/>
      <c r="MLP36" s="102"/>
      <c r="MLQ36" s="102"/>
      <c r="MLR36" s="102"/>
      <c r="MLS36" s="102"/>
      <c r="MLT36" s="102"/>
      <c r="MLU36" s="102"/>
      <c r="MLV36" s="102"/>
      <c r="MLW36" s="102"/>
      <c r="MLX36" s="102"/>
      <c r="MLY36" s="102"/>
      <c r="MLZ36" s="102"/>
      <c r="MMA36" s="102"/>
      <c r="MMB36" s="102"/>
      <c r="MMC36" s="102"/>
      <c r="MMD36" s="102"/>
      <c r="MME36" s="102"/>
      <c r="MMF36" s="102"/>
      <c r="MMG36" s="102"/>
      <c r="MMH36" s="102"/>
      <c r="MMI36" s="102"/>
      <c r="MMJ36" s="102"/>
      <c r="MMK36" s="102"/>
      <c r="MML36" s="102"/>
      <c r="MMM36" s="102"/>
      <c r="MMN36" s="102"/>
      <c r="MMO36" s="102"/>
      <c r="MMP36" s="102"/>
      <c r="MMQ36" s="102"/>
      <c r="MMR36" s="102"/>
      <c r="MMS36" s="102"/>
      <c r="MMT36" s="102"/>
      <c r="MMU36" s="102"/>
      <c r="MMV36" s="102"/>
      <c r="MMW36" s="102"/>
      <c r="MMX36" s="102"/>
      <c r="MMY36" s="102"/>
      <c r="MMZ36" s="102"/>
      <c r="MNA36" s="102"/>
      <c r="MNB36" s="102"/>
      <c r="MNC36" s="102"/>
      <c r="MND36" s="102"/>
      <c r="MNE36" s="102"/>
      <c r="MNF36" s="102"/>
      <c r="MNG36" s="102"/>
      <c r="MNH36" s="102"/>
      <c r="MNI36" s="102"/>
      <c r="MNJ36" s="102"/>
      <c r="MNK36" s="102"/>
      <c r="MNL36" s="102"/>
      <c r="MNM36" s="102"/>
      <c r="MNN36" s="102"/>
      <c r="MNO36" s="102"/>
      <c r="MNP36" s="102"/>
      <c r="MNQ36" s="102"/>
      <c r="MNR36" s="102"/>
      <c r="MNS36" s="102"/>
      <c r="MNT36" s="102"/>
      <c r="MNU36" s="102"/>
      <c r="MNV36" s="102"/>
      <c r="MNW36" s="102"/>
      <c r="MNX36" s="102"/>
      <c r="MNY36" s="102"/>
      <c r="MNZ36" s="102"/>
      <c r="MOA36" s="102"/>
      <c r="MOB36" s="102"/>
      <c r="MOC36" s="102"/>
      <c r="MOD36" s="102"/>
      <c r="MOE36" s="102"/>
      <c r="MOF36" s="102"/>
      <c r="MOG36" s="102"/>
      <c r="MOH36" s="102"/>
      <c r="MOI36" s="102"/>
      <c r="MOJ36" s="102"/>
      <c r="MOK36" s="102"/>
      <c r="MOL36" s="102"/>
      <c r="MOM36" s="102"/>
      <c r="MON36" s="102"/>
      <c r="MOO36" s="102"/>
      <c r="MOP36" s="102"/>
      <c r="MOQ36" s="102"/>
      <c r="MOR36" s="102"/>
      <c r="MOS36" s="102"/>
      <c r="MOT36" s="102"/>
      <c r="MOU36" s="102"/>
      <c r="MOV36" s="102"/>
      <c r="MOW36" s="102"/>
      <c r="MOX36" s="102"/>
      <c r="MOY36" s="102"/>
      <c r="MOZ36" s="102"/>
      <c r="MPA36" s="102"/>
      <c r="MPB36" s="102"/>
      <c r="MPC36" s="102"/>
      <c r="MPD36" s="102"/>
      <c r="MPE36" s="102"/>
      <c r="MPF36" s="102"/>
      <c r="MPG36" s="102"/>
      <c r="MPH36" s="102"/>
      <c r="MPI36" s="102"/>
      <c r="MPJ36" s="102"/>
      <c r="MPK36" s="102"/>
      <c r="MPL36" s="102"/>
      <c r="MPM36" s="102"/>
      <c r="MPN36" s="102"/>
      <c r="MPO36" s="102"/>
      <c r="MPP36" s="102"/>
      <c r="MPQ36" s="102"/>
      <c r="MPR36" s="102"/>
      <c r="MPS36" s="102"/>
      <c r="MPT36" s="102"/>
      <c r="MPU36" s="102"/>
      <c r="MPV36" s="102"/>
      <c r="MPW36" s="102"/>
      <c r="MPX36" s="102"/>
      <c r="MPY36" s="102"/>
      <c r="MPZ36" s="102"/>
      <c r="MQA36" s="102"/>
      <c r="MQB36" s="102"/>
      <c r="MQC36" s="102"/>
      <c r="MQD36" s="102"/>
      <c r="MQE36" s="102"/>
      <c r="MQF36" s="102"/>
      <c r="MQG36" s="102"/>
      <c r="MQH36" s="102"/>
      <c r="MQI36" s="102"/>
      <c r="MQJ36" s="102"/>
      <c r="MQK36" s="102"/>
      <c r="MQL36" s="102"/>
      <c r="MQM36" s="102"/>
      <c r="MQN36" s="102"/>
      <c r="MQO36" s="102"/>
      <c r="MQP36" s="102"/>
      <c r="MQQ36" s="102"/>
      <c r="MQR36" s="102"/>
      <c r="MQS36" s="102"/>
      <c r="MQT36" s="102"/>
      <c r="MQU36" s="102"/>
      <c r="MQV36" s="102"/>
      <c r="MQW36" s="102"/>
      <c r="MQX36" s="102"/>
      <c r="MQY36" s="102"/>
      <c r="MQZ36" s="102"/>
      <c r="MRA36" s="102"/>
      <c r="MRB36" s="102"/>
      <c r="MRC36" s="102"/>
      <c r="MRD36" s="102"/>
      <c r="MRE36" s="102"/>
      <c r="MRF36" s="102"/>
      <c r="MRG36" s="102"/>
      <c r="MRH36" s="102"/>
      <c r="MRI36" s="102"/>
      <c r="MRJ36" s="102"/>
      <c r="MRK36" s="102"/>
      <c r="MRL36" s="102"/>
      <c r="MRM36" s="102"/>
      <c r="MRN36" s="102"/>
      <c r="MRO36" s="102"/>
      <c r="MRP36" s="102"/>
      <c r="MRQ36" s="102"/>
      <c r="MRR36" s="102"/>
      <c r="MRS36" s="102"/>
      <c r="MRT36" s="102"/>
      <c r="MRU36" s="102"/>
      <c r="MRV36" s="102"/>
      <c r="MRW36" s="102"/>
      <c r="MRX36" s="102"/>
      <c r="MRY36" s="102"/>
      <c r="MRZ36" s="102"/>
      <c r="MSA36" s="102"/>
      <c r="MSB36" s="102"/>
      <c r="MSC36" s="102"/>
      <c r="MSD36" s="102"/>
      <c r="MSE36" s="102"/>
      <c r="MSF36" s="102"/>
      <c r="MSG36" s="102"/>
      <c r="MSH36" s="102"/>
      <c r="MSI36" s="102"/>
      <c r="MSJ36" s="102"/>
      <c r="MSK36" s="102"/>
      <c r="MSL36" s="102"/>
      <c r="MSM36" s="102"/>
      <c r="MSN36" s="102"/>
      <c r="MSO36" s="102"/>
      <c r="MSP36" s="102"/>
      <c r="MSQ36" s="102"/>
      <c r="MSR36" s="102"/>
      <c r="MSS36" s="102"/>
      <c r="MST36" s="102"/>
      <c r="MSU36" s="102"/>
      <c r="MSV36" s="102"/>
      <c r="MSW36" s="102"/>
      <c r="MSX36" s="102"/>
      <c r="MSY36" s="102"/>
      <c r="MSZ36" s="102"/>
      <c r="MTA36" s="102"/>
      <c r="MTB36" s="102"/>
      <c r="MTC36" s="102"/>
      <c r="MTD36" s="102"/>
      <c r="MTE36" s="102"/>
      <c r="MTF36" s="102"/>
      <c r="MTG36" s="102"/>
      <c r="MTH36" s="102"/>
      <c r="MTI36" s="102"/>
      <c r="MTJ36" s="102"/>
      <c r="MTK36" s="102"/>
      <c r="MTL36" s="102"/>
      <c r="MTM36" s="102"/>
      <c r="MTN36" s="102"/>
      <c r="MTO36" s="102"/>
      <c r="MTP36" s="102"/>
      <c r="MTQ36" s="102"/>
      <c r="MTR36" s="102"/>
      <c r="MTS36" s="102"/>
      <c r="MTT36" s="102"/>
      <c r="MTU36" s="102"/>
      <c r="MTV36" s="102"/>
      <c r="MTW36" s="102"/>
      <c r="MTX36" s="102"/>
      <c r="MTY36" s="102"/>
      <c r="MTZ36" s="102"/>
      <c r="MUA36" s="102"/>
      <c r="MUB36" s="102"/>
      <c r="MUC36" s="102"/>
      <c r="MUD36" s="102"/>
      <c r="MUE36" s="102"/>
      <c r="MUF36" s="102"/>
      <c r="MUG36" s="102"/>
      <c r="MUH36" s="102"/>
      <c r="MUI36" s="102"/>
      <c r="MUJ36" s="102"/>
      <c r="MUK36" s="102"/>
      <c r="MUL36" s="102"/>
      <c r="MUM36" s="102"/>
      <c r="MUN36" s="102"/>
      <c r="MUO36" s="102"/>
      <c r="MUP36" s="102"/>
      <c r="MUQ36" s="102"/>
      <c r="MUR36" s="102"/>
      <c r="MUS36" s="102"/>
      <c r="MUT36" s="102"/>
      <c r="MUU36" s="102"/>
      <c r="MUV36" s="102"/>
      <c r="MUW36" s="102"/>
      <c r="MUX36" s="102"/>
      <c r="MUY36" s="102"/>
      <c r="MUZ36" s="102"/>
      <c r="MVA36" s="102"/>
      <c r="MVB36" s="102"/>
      <c r="MVC36" s="102"/>
      <c r="MVD36" s="102"/>
      <c r="MVE36" s="102"/>
      <c r="MVF36" s="102"/>
      <c r="MVG36" s="102"/>
      <c r="MVH36" s="102"/>
      <c r="MVI36" s="102"/>
      <c r="MVJ36" s="102"/>
      <c r="MVK36" s="102"/>
      <c r="MVL36" s="102"/>
      <c r="MVM36" s="102"/>
      <c r="MVN36" s="102"/>
      <c r="MVO36" s="102"/>
      <c r="MVP36" s="102"/>
      <c r="MVQ36" s="102"/>
      <c r="MVR36" s="102"/>
      <c r="MVS36" s="102"/>
      <c r="MVT36" s="102"/>
      <c r="MVU36" s="102"/>
      <c r="MVV36" s="102"/>
      <c r="MVW36" s="102"/>
      <c r="MVX36" s="102"/>
      <c r="MVY36" s="102"/>
      <c r="MVZ36" s="102"/>
      <c r="MWA36" s="102"/>
      <c r="MWB36" s="102"/>
      <c r="MWC36" s="102"/>
      <c r="MWD36" s="102"/>
      <c r="MWE36" s="102"/>
      <c r="MWF36" s="102"/>
      <c r="MWG36" s="102"/>
      <c r="MWH36" s="102"/>
      <c r="MWI36" s="102"/>
      <c r="MWJ36" s="102"/>
      <c r="MWK36" s="102"/>
      <c r="MWL36" s="102"/>
      <c r="MWM36" s="102"/>
      <c r="MWN36" s="102"/>
      <c r="MWO36" s="102"/>
      <c r="MWP36" s="102"/>
      <c r="MWQ36" s="102"/>
      <c r="MWR36" s="102"/>
      <c r="MWS36" s="102"/>
      <c r="MWT36" s="102"/>
      <c r="MWU36" s="102"/>
      <c r="MWV36" s="102"/>
      <c r="MWW36" s="102"/>
      <c r="MWX36" s="102"/>
      <c r="MWY36" s="102"/>
      <c r="MWZ36" s="102"/>
      <c r="MXA36" s="102"/>
      <c r="MXB36" s="102"/>
      <c r="MXC36" s="102"/>
      <c r="MXD36" s="102"/>
      <c r="MXE36" s="102"/>
      <c r="MXF36" s="102"/>
      <c r="MXG36" s="102"/>
      <c r="MXH36" s="102"/>
      <c r="MXI36" s="102"/>
      <c r="MXJ36" s="102"/>
      <c r="MXK36" s="102"/>
      <c r="MXL36" s="102"/>
      <c r="MXM36" s="102"/>
      <c r="MXN36" s="102"/>
      <c r="MXO36" s="102"/>
      <c r="MXP36" s="102"/>
      <c r="MXQ36" s="102"/>
      <c r="MXR36" s="102"/>
      <c r="MXS36" s="102"/>
      <c r="MXT36" s="102"/>
      <c r="MXU36" s="102"/>
      <c r="MXV36" s="102"/>
      <c r="MXW36" s="102"/>
      <c r="MXX36" s="102"/>
      <c r="MXY36" s="102"/>
      <c r="MXZ36" s="102"/>
      <c r="MYA36" s="102"/>
      <c r="MYB36" s="102"/>
      <c r="MYC36" s="102"/>
      <c r="MYD36" s="102"/>
      <c r="MYE36" s="102"/>
      <c r="MYF36" s="102"/>
      <c r="MYG36" s="102"/>
      <c r="MYH36" s="102"/>
      <c r="MYI36" s="102"/>
      <c r="MYJ36" s="102"/>
      <c r="MYK36" s="102"/>
      <c r="MYL36" s="102"/>
      <c r="MYM36" s="102"/>
      <c r="MYN36" s="102"/>
      <c r="MYO36" s="102"/>
      <c r="MYP36" s="102"/>
      <c r="MYQ36" s="102"/>
      <c r="MYR36" s="102"/>
      <c r="MYS36" s="102"/>
      <c r="MYT36" s="102"/>
      <c r="MYU36" s="102"/>
      <c r="MYV36" s="102"/>
      <c r="MYW36" s="102"/>
      <c r="MYX36" s="102"/>
      <c r="MYY36" s="102"/>
      <c r="MYZ36" s="102"/>
      <c r="MZA36" s="102"/>
      <c r="MZB36" s="102"/>
      <c r="MZC36" s="102"/>
      <c r="MZD36" s="102"/>
      <c r="MZE36" s="102"/>
      <c r="MZF36" s="102"/>
      <c r="MZG36" s="102"/>
      <c r="MZH36" s="102"/>
      <c r="MZI36" s="102"/>
      <c r="MZJ36" s="102"/>
      <c r="MZK36" s="102"/>
      <c r="MZL36" s="102"/>
      <c r="MZM36" s="102"/>
      <c r="MZN36" s="102"/>
      <c r="MZO36" s="102"/>
      <c r="MZP36" s="102"/>
      <c r="MZQ36" s="102"/>
      <c r="MZR36" s="102"/>
      <c r="MZS36" s="102"/>
      <c r="MZT36" s="102"/>
      <c r="MZU36" s="102"/>
      <c r="MZV36" s="102"/>
      <c r="MZW36" s="102"/>
      <c r="MZX36" s="102"/>
      <c r="MZY36" s="102"/>
      <c r="MZZ36" s="102"/>
      <c r="NAA36" s="102"/>
      <c r="NAB36" s="102"/>
      <c r="NAC36" s="102"/>
      <c r="NAD36" s="102"/>
      <c r="NAE36" s="102"/>
      <c r="NAF36" s="102"/>
      <c r="NAG36" s="102"/>
      <c r="NAH36" s="102"/>
      <c r="NAI36" s="102"/>
      <c r="NAJ36" s="102"/>
      <c r="NAK36" s="102"/>
      <c r="NAL36" s="102"/>
      <c r="NAM36" s="102"/>
      <c r="NAN36" s="102"/>
      <c r="NAO36" s="102"/>
      <c r="NAP36" s="102"/>
      <c r="NAQ36" s="102"/>
      <c r="NAR36" s="102"/>
      <c r="NAS36" s="102"/>
      <c r="NAT36" s="102"/>
      <c r="NAU36" s="102"/>
      <c r="NAV36" s="102"/>
      <c r="NAW36" s="102"/>
      <c r="NAX36" s="102"/>
      <c r="NAY36" s="102"/>
      <c r="NAZ36" s="102"/>
      <c r="NBA36" s="102"/>
      <c r="NBB36" s="102"/>
      <c r="NBC36" s="102"/>
      <c r="NBD36" s="102"/>
      <c r="NBE36" s="102"/>
      <c r="NBF36" s="102"/>
      <c r="NBG36" s="102"/>
      <c r="NBH36" s="102"/>
      <c r="NBI36" s="102"/>
      <c r="NBJ36" s="102"/>
      <c r="NBK36" s="102"/>
      <c r="NBL36" s="102"/>
      <c r="NBM36" s="102"/>
      <c r="NBN36" s="102"/>
      <c r="NBO36" s="102"/>
      <c r="NBP36" s="102"/>
      <c r="NBQ36" s="102"/>
      <c r="NBR36" s="102"/>
      <c r="NBS36" s="102"/>
      <c r="NBT36" s="102"/>
      <c r="NBU36" s="102"/>
      <c r="NBV36" s="102"/>
      <c r="NBW36" s="102"/>
      <c r="NBX36" s="102"/>
      <c r="NBY36" s="102"/>
      <c r="NBZ36" s="102"/>
      <c r="NCA36" s="102"/>
      <c r="NCB36" s="102"/>
      <c r="NCC36" s="102"/>
      <c r="NCD36" s="102"/>
      <c r="NCE36" s="102"/>
      <c r="NCF36" s="102"/>
      <c r="NCG36" s="102"/>
      <c r="NCH36" s="102"/>
      <c r="NCI36" s="102"/>
      <c r="NCJ36" s="102"/>
      <c r="NCK36" s="102"/>
      <c r="NCL36" s="102"/>
      <c r="NCM36" s="102"/>
      <c r="NCN36" s="102"/>
      <c r="NCO36" s="102"/>
      <c r="NCP36" s="102"/>
      <c r="NCQ36" s="102"/>
      <c r="NCR36" s="102"/>
      <c r="NCS36" s="102"/>
      <c r="NCT36" s="102"/>
      <c r="NCU36" s="102"/>
      <c r="NCV36" s="102"/>
      <c r="NCW36" s="102"/>
      <c r="NCX36" s="102"/>
      <c r="NCY36" s="102"/>
      <c r="NCZ36" s="102"/>
      <c r="NDA36" s="102"/>
      <c r="NDB36" s="102"/>
      <c r="NDC36" s="102"/>
      <c r="NDD36" s="102"/>
      <c r="NDE36" s="102"/>
      <c r="NDF36" s="102"/>
      <c r="NDG36" s="102"/>
      <c r="NDH36" s="102"/>
      <c r="NDI36" s="102"/>
      <c r="NDJ36" s="102"/>
      <c r="NDK36" s="102"/>
      <c r="NDL36" s="102"/>
      <c r="NDM36" s="102"/>
      <c r="NDN36" s="102"/>
      <c r="NDO36" s="102"/>
      <c r="NDP36" s="102"/>
      <c r="NDQ36" s="102"/>
      <c r="NDR36" s="102"/>
      <c r="NDS36" s="102"/>
      <c r="NDT36" s="102"/>
      <c r="NDU36" s="102"/>
      <c r="NDV36" s="102"/>
      <c r="NDW36" s="102"/>
      <c r="NDX36" s="102"/>
      <c r="NDY36" s="102"/>
      <c r="NDZ36" s="102"/>
      <c r="NEA36" s="102"/>
      <c r="NEB36" s="102"/>
      <c r="NEC36" s="102"/>
      <c r="NED36" s="102"/>
      <c r="NEE36" s="102"/>
      <c r="NEF36" s="102"/>
      <c r="NEG36" s="102"/>
      <c r="NEH36" s="102"/>
      <c r="NEI36" s="102"/>
      <c r="NEJ36" s="102"/>
      <c r="NEK36" s="102"/>
      <c r="NEL36" s="102"/>
      <c r="NEM36" s="102"/>
      <c r="NEN36" s="102"/>
      <c r="NEO36" s="102"/>
      <c r="NEP36" s="102"/>
      <c r="NEQ36" s="102"/>
      <c r="NER36" s="102"/>
      <c r="NES36" s="102"/>
      <c r="NET36" s="102"/>
      <c r="NEU36" s="102"/>
      <c r="NEV36" s="102"/>
      <c r="NEW36" s="102"/>
      <c r="NEX36" s="102"/>
      <c r="NEY36" s="102"/>
      <c r="NEZ36" s="102"/>
      <c r="NFA36" s="102"/>
      <c r="NFB36" s="102"/>
      <c r="NFC36" s="102"/>
      <c r="NFD36" s="102"/>
      <c r="NFE36" s="102"/>
      <c r="NFF36" s="102"/>
      <c r="NFG36" s="102"/>
      <c r="NFH36" s="102"/>
      <c r="NFI36" s="102"/>
      <c r="NFJ36" s="102"/>
      <c r="NFK36" s="102"/>
      <c r="NFL36" s="102"/>
      <c r="NFM36" s="102"/>
      <c r="NFN36" s="102"/>
      <c r="NFO36" s="102"/>
      <c r="NFP36" s="102"/>
      <c r="NFQ36" s="102"/>
      <c r="NFR36" s="102"/>
      <c r="NFS36" s="102"/>
      <c r="NFT36" s="102"/>
      <c r="NFU36" s="102"/>
      <c r="NFV36" s="102"/>
      <c r="NFW36" s="102"/>
      <c r="NFX36" s="102"/>
      <c r="NFY36" s="102"/>
      <c r="NFZ36" s="102"/>
      <c r="NGA36" s="102"/>
      <c r="NGB36" s="102"/>
      <c r="NGC36" s="102"/>
      <c r="NGD36" s="102"/>
      <c r="NGE36" s="102"/>
      <c r="NGF36" s="102"/>
      <c r="NGG36" s="102"/>
      <c r="NGH36" s="102"/>
      <c r="NGI36" s="102"/>
      <c r="NGJ36" s="102"/>
      <c r="NGK36" s="102"/>
      <c r="NGL36" s="102"/>
      <c r="NGM36" s="102"/>
      <c r="NGN36" s="102"/>
      <c r="NGO36" s="102"/>
      <c r="NGP36" s="102"/>
      <c r="NGQ36" s="102"/>
      <c r="NGR36" s="102"/>
      <c r="NGS36" s="102"/>
      <c r="NGT36" s="102"/>
      <c r="NGU36" s="102"/>
      <c r="NGV36" s="102"/>
      <c r="NGW36" s="102"/>
      <c r="NGX36" s="102"/>
      <c r="NGY36" s="102"/>
      <c r="NGZ36" s="102"/>
      <c r="NHA36" s="102"/>
      <c r="NHB36" s="102"/>
      <c r="NHC36" s="102"/>
      <c r="NHD36" s="102"/>
      <c r="NHE36" s="102"/>
      <c r="NHF36" s="102"/>
      <c r="NHG36" s="102"/>
      <c r="NHH36" s="102"/>
      <c r="NHI36" s="102"/>
      <c r="NHJ36" s="102"/>
      <c r="NHK36" s="102"/>
      <c r="NHL36" s="102"/>
      <c r="NHM36" s="102"/>
      <c r="NHN36" s="102"/>
      <c r="NHO36" s="102"/>
      <c r="NHP36" s="102"/>
      <c r="NHQ36" s="102"/>
      <c r="NHR36" s="102"/>
      <c r="NHS36" s="102"/>
      <c r="NHT36" s="102"/>
      <c r="NHU36" s="102"/>
      <c r="NHV36" s="102"/>
      <c r="NHW36" s="102"/>
      <c r="NHX36" s="102"/>
      <c r="NHY36" s="102"/>
      <c r="NHZ36" s="102"/>
      <c r="NIA36" s="102"/>
      <c r="NIB36" s="102"/>
      <c r="NIC36" s="102"/>
      <c r="NID36" s="102"/>
      <c r="NIE36" s="102"/>
      <c r="NIF36" s="102"/>
      <c r="NIG36" s="102"/>
      <c r="NIH36" s="102"/>
      <c r="NII36" s="102"/>
      <c r="NIJ36" s="102"/>
      <c r="NIK36" s="102"/>
      <c r="NIL36" s="102"/>
      <c r="NIM36" s="102"/>
      <c r="NIN36" s="102"/>
      <c r="NIO36" s="102"/>
      <c r="NIP36" s="102"/>
      <c r="NIQ36" s="102"/>
      <c r="NIR36" s="102"/>
      <c r="NIS36" s="102"/>
      <c r="NIT36" s="102"/>
      <c r="NIU36" s="102"/>
      <c r="NIV36" s="102"/>
      <c r="NIW36" s="102"/>
      <c r="NIX36" s="102"/>
      <c r="NIY36" s="102"/>
      <c r="NIZ36" s="102"/>
      <c r="NJA36" s="102"/>
      <c r="NJB36" s="102"/>
      <c r="NJC36" s="102"/>
      <c r="NJD36" s="102"/>
      <c r="NJE36" s="102"/>
      <c r="NJF36" s="102"/>
      <c r="NJG36" s="102"/>
      <c r="NJH36" s="102"/>
      <c r="NJI36" s="102"/>
      <c r="NJJ36" s="102"/>
      <c r="NJK36" s="102"/>
      <c r="NJL36" s="102"/>
      <c r="NJM36" s="102"/>
      <c r="NJN36" s="102"/>
      <c r="NJO36" s="102"/>
      <c r="NJP36" s="102"/>
      <c r="NJQ36" s="102"/>
      <c r="NJR36" s="102"/>
      <c r="NJS36" s="102"/>
      <c r="NJT36" s="102"/>
      <c r="NJU36" s="102"/>
      <c r="NJV36" s="102"/>
      <c r="NJW36" s="102"/>
      <c r="NJX36" s="102"/>
      <c r="NJY36" s="102"/>
      <c r="NJZ36" s="102"/>
      <c r="NKA36" s="102"/>
      <c r="NKB36" s="102"/>
      <c r="NKC36" s="102"/>
      <c r="NKD36" s="102"/>
      <c r="NKE36" s="102"/>
      <c r="NKF36" s="102"/>
      <c r="NKG36" s="102"/>
      <c r="NKH36" s="102"/>
      <c r="NKI36" s="102"/>
      <c r="NKJ36" s="102"/>
      <c r="NKK36" s="102"/>
      <c r="NKL36" s="102"/>
      <c r="NKM36" s="102"/>
      <c r="NKN36" s="102"/>
      <c r="NKO36" s="102"/>
      <c r="NKP36" s="102"/>
      <c r="NKQ36" s="102"/>
      <c r="NKR36" s="102"/>
      <c r="NKS36" s="102"/>
      <c r="NKT36" s="102"/>
      <c r="NKU36" s="102"/>
      <c r="NKV36" s="102"/>
      <c r="NKW36" s="102"/>
      <c r="NKX36" s="102"/>
      <c r="NKY36" s="102"/>
      <c r="NKZ36" s="102"/>
      <c r="NLA36" s="102"/>
      <c r="NLB36" s="102"/>
      <c r="NLC36" s="102"/>
      <c r="NLD36" s="102"/>
      <c r="NLE36" s="102"/>
      <c r="NLF36" s="102"/>
      <c r="NLG36" s="102"/>
      <c r="NLH36" s="102"/>
      <c r="NLI36" s="102"/>
      <c r="NLJ36" s="102"/>
      <c r="NLK36" s="102"/>
      <c r="NLL36" s="102"/>
      <c r="NLM36" s="102"/>
      <c r="NLN36" s="102"/>
      <c r="NLO36" s="102"/>
      <c r="NLP36" s="102"/>
      <c r="NLQ36" s="102"/>
      <c r="NLR36" s="102"/>
      <c r="NLS36" s="102"/>
      <c r="NLT36" s="102"/>
      <c r="NLU36" s="102"/>
      <c r="NLV36" s="102"/>
      <c r="NLW36" s="102"/>
      <c r="NLX36" s="102"/>
      <c r="NLY36" s="102"/>
      <c r="NLZ36" s="102"/>
      <c r="NMA36" s="102"/>
      <c r="NMB36" s="102"/>
      <c r="NMC36" s="102"/>
      <c r="NMD36" s="102"/>
      <c r="NME36" s="102"/>
      <c r="NMF36" s="102"/>
      <c r="NMG36" s="102"/>
      <c r="NMH36" s="102"/>
      <c r="NMI36" s="102"/>
      <c r="NMJ36" s="102"/>
      <c r="NMK36" s="102"/>
      <c r="NML36" s="102"/>
      <c r="NMM36" s="102"/>
      <c r="NMN36" s="102"/>
      <c r="NMO36" s="102"/>
      <c r="NMP36" s="102"/>
      <c r="NMQ36" s="102"/>
      <c r="NMR36" s="102"/>
      <c r="NMS36" s="102"/>
      <c r="NMT36" s="102"/>
      <c r="NMU36" s="102"/>
      <c r="NMV36" s="102"/>
      <c r="NMW36" s="102"/>
      <c r="NMX36" s="102"/>
      <c r="NMY36" s="102"/>
      <c r="NMZ36" s="102"/>
      <c r="NNA36" s="102"/>
      <c r="NNB36" s="102"/>
      <c r="NNC36" s="102"/>
      <c r="NND36" s="102"/>
      <c r="NNE36" s="102"/>
      <c r="NNF36" s="102"/>
      <c r="NNG36" s="102"/>
      <c r="NNH36" s="102"/>
      <c r="NNI36" s="102"/>
      <c r="NNJ36" s="102"/>
      <c r="NNK36" s="102"/>
      <c r="NNL36" s="102"/>
      <c r="NNM36" s="102"/>
      <c r="NNN36" s="102"/>
      <c r="NNO36" s="102"/>
      <c r="NNP36" s="102"/>
      <c r="NNQ36" s="102"/>
      <c r="NNR36" s="102"/>
      <c r="NNS36" s="102"/>
      <c r="NNT36" s="102"/>
      <c r="NNU36" s="102"/>
      <c r="NNV36" s="102"/>
      <c r="NNW36" s="102"/>
      <c r="NNX36" s="102"/>
      <c r="NNY36" s="102"/>
      <c r="NNZ36" s="102"/>
      <c r="NOA36" s="102"/>
      <c r="NOB36" s="102"/>
      <c r="NOC36" s="102"/>
      <c r="NOD36" s="102"/>
      <c r="NOE36" s="102"/>
      <c r="NOF36" s="102"/>
      <c r="NOG36" s="102"/>
      <c r="NOH36" s="102"/>
      <c r="NOI36" s="102"/>
      <c r="NOJ36" s="102"/>
      <c r="NOK36" s="102"/>
      <c r="NOL36" s="102"/>
      <c r="NOM36" s="102"/>
      <c r="NON36" s="102"/>
      <c r="NOO36" s="102"/>
      <c r="NOP36" s="102"/>
      <c r="NOQ36" s="102"/>
      <c r="NOR36" s="102"/>
      <c r="NOS36" s="102"/>
      <c r="NOT36" s="102"/>
      <c r="NOU36" s="102"/>
      <c r="NOV36" s="102"/>
      <c r="NOW36" s="102"/>
      <c r="NOX36" s="102"/>
      <c r="NOY36" s="102"/>
      <c r="NOZ36" s="102"/>
      <c r="NPA36" s="102"/>
      <c r="NPB36" s="102"/>
      <c r="NPC36" s="102"/>
      <c r="NPD36" s="102"/>
      <c r="NPE36" s="102"/>
      <c r="NPF36" s="102"/>
      <c r="NPG36" s="102"/>
      <c r="NPH36" s="102"/>
      <c r="NPI36" s="102"/>
      <c r="NPJ36" s="102"/>
      <c r="NPK36" s="102"/>
      <c r="NPL36" s="102"/>
      <c r="NPM36" s="102"/>
      <c r="NPN36" s="102"/>
      <c r="NPO36" s="102"/>
      <c r="NPP36" s="102"/>
      <c r="NPQ36" s="102"/>
      <c r="NPR36" s="102"/>
      <c r="NPS36" s="102"/>
      <c r="NPT36" s="102"/>
      <c r="NPU36" s="102"/>
      <c r="NPV36" s="102"/>
      <c r="NPW36" s="102"/>
      <c r="NPX36" s="102"/>
      <c r="NPY36" s="102"/>
      <c r="NPZ36" s="102"/>
      <c r="NQA36" s="102"/>
      <c r="NQB36" s="102"/>
      <c r="NQC36" s="102"/>
      <c r="NQD36" s="102"/>
      <c r="NQE36" s="102"/>
      <c r="NQF36" s="102"/>
      <c r="NQG36" s="102"/>
      <c r="NQH36" s="102"/>
      <c r="NQI36" s="102"/>
      <c r="NQJ36" s="102"/>
      <c r="NQK36" s="102"/>
      <c r="NQL36" s="102"/>
      <c r="NQM36" s="102"/>
      <c r="NQN36" s="102"/>
      <c r="NQO36" s="102"/>
      <c r="NQP36" s="102"/>
      <c r="NQQ36" s="102"/>
      <c r="NQR36" s="102"/>
      <c r="NQS36" s="102"/>
      <c r="NQT36" s="102"/>
      <c r="NQU36" s="102"/>
      <c r="NQV36" s="102"/>
      <c r="NQW36" s="102"/>
      <c r="NQX36" s="102"/>
      <c r="NQY36" s="102"/>
      <c r="NQZ36" s="102"/>
      <c r="NRA36" s="102"/>
      <c r="NRB36" s="102"/>
      <c r="NRC36" s="102"/>
      <c r="NRD36" s="102"/>
      <c r="NRE36" s="102"/>
      <c r="NRF36" s="102"/>
      <c r="NRG36" s="102"/>
      <c r="NRH36" s="102"/>
      <c r="NRI36" s="102"/>
      <c r="NRJ36" s="102"/>
      <c r="NRK36" s="102"/>
      <c r="NRL36" s="102"/>
      <c r="NRM36" s="102"/>
      <c r="NRN36" s="102"/>
      <c r="NRO36" s="102"/>
      <c r="NRP36" s="102"/>
      <c r="NRQ36" s="102"/>
      <c r="NRR36" s="102"/>
      <c r="NRS36" s="102"/>
      <c r="NRT36" s="102"/>
      <c r="NRU36" s="102"/>
      <c r="NRV36" s="102"/>
      <c r="NRW36" s="102"/>
      <c r="NRX36" s="102"/>
      <c r="NRY36" s="102"/>
      <c r="NRZ36" s="102"/>
      <c r="NSA36" s="102"/>
      <c r="NSB36" s="102"/>
      <c r="NSC36" s="102"/>
      <c r="NSD36" s="102"/>
      <c r="NSE36" s="102"/>
      <c r="NSF36" s="102"/>
      <c r="NSG36" s="102"/>
      <c r="NSH36" s="102"/>
      <c r="NSI36" s="102"/>
      <c r="NSJ36" s="102"/>
      <c r="NSK36" s="102"/>
      <c r="NSL36" s="102"/>
      <c r="NSM36" s="102"/>
      <c r="NSN36" s="102"/>
      <c r="NSO36" s="102"/>
      <c r="NSP36" s="102"/>
      <c r="NSQ36" s="102"/>
      <c r="NSR36" s="102"/>
      <c r="NSS36" s="102"/>
      <c r="NST36" s="102"/>
      <c r="NSU36" s="102"/>
      <c r="NSV36" s="102"/>
      <c r="NSW36" s="102"/>
      <c r="NSX36" s="102"/>
      <c r="NSY36" s="102"/>
      <c r="NSZ36" s="102"/>
      <c r="NTA36" s="102"/>
      <c r="NTB36" s="102"/>
      <c r="NTC36" s="102"/>
      <c r="NTD36" s="102"/>
      <c r="NTE36" s="102"/>
      <c r="NTF36" s="102"/>
      <c r="NTG36" s="102"/>
      <c r="NTH36" s="102"/>
      <c r="NTI36" s="102"/>
      <c r="NTJ36" s="102"/>
      <c r="NTK36" s="102"/>
      <c r="NTL36" s="102"/>
      <c r="NTM36" s="102"/>
      <c r="NTN36" s="102"/>
      <c r="NTO36" s="102"/>
      <c r="NTP36" s="102"/>
      <c r="NTQ36" s="102"/>
      <c r="NTR36" s="102"/>
      <c r="NTS36" s="102"/>
      <c r="NTT36" s="102"/>
      <c r="NTU36" s="102"/>
      <c r="NTV36" s="102"/>
      <c r="NTW36" s="102"/>
      <c r="NTX36" s="102"/>
      <c r="NTY36" s="102"/>
      <c r="NTZ36" s="102"/>
      <c r="NUA36" s="102"/>
      <c r="NUB36" s="102"/>
      <c r="NUC36" s="102"/>
      <c r="NUD36" s="102"/>
      <c r="NUE36" s="102"/>
      <c r="NUF36" s="102"/>
      <c r="NUG36" s="102"/>
      <c r="NUH36" s="102"/>
      <c r="NUI36" s="102"/>
      <c r="NUJ36" s="102"/>
      <c r="NUK36" s="102"/>
      <c r="NUL36" s="102"/>
      <c r="NUM36" s="102"/>
      <c r="NUN36" s="102"/>
      <c r="NUO36" s="102"/>
      <c r="NUP36" s="102"/>
      <c r="NUQ36" s="102"/>
      <c r="NUR36" s="102"/>
      <c r="NUS36" s="102"/>
      <c r="NUT36" s="102"/>
      <c r="NUU36" s="102"/>
      <c r="NUV36" s="102"/>
      <c r="NUW36" s="102"/>
      <c r="NUX36" s="102"/>
      <c r="NUY36" s="102"/>
      <c r="NUZ36" s="102"/>
      <c r="NVA36" s="102"/>
      <c r="NVB36" s="102"/>
      <c r="NVC36" s="102"/>
      <c r="NVD36" s="102"/>
      <c r="NVE36" s="102"/>
      <c r="NVF36" s="102"/>
      <c r="NVG36" s="102"/>
      <c r="NVH36" s="102"/>
      <c r="NVI36" s="102"/>
      <c r="NVJ36" s="102"/>
      <c r="NVK36" s="102"/>
      <c r="NVL36" s="102"/>
      <c r="NVM36" s="102"/>
      <c r="NVN36" s="102"/>
      <c r="NVO36" s="102"/>
      <c r="NVP36" s="102"/>
      <c r="NVQ36" s="102"/>
      <c r="NVR36" s="102"/>
      <c r="NVS36" s="102"/>
      <c r="NVT36" s="102"/>
      <c r="NVU36" s="102"/>
      <c r="NVV36" s="102"/>
      <c r="NVW36" s="102"/>
      <c r="NVX36" s="102"/>
      <c r="NVY36" s="102"/>
      <c r="NVZ36" s="102"/>
      <c r="NWA36" s="102"/>
      <c r="NWB36" s="102"/>
      <c r="NWC36" s="102"/>
      <c r="NWD36" s="102"/>
      <c r="NWE36" s="102"/>
      <c r="NWF36" s="102"/>
      <c r="NWG36" s="102"/>
      <c r="NWH36" s="102"/>
      <c r="NWI36" s="102"/>
      <c r="NWJ36" s="102"/>
      <c r="NWK36" s="102"/>
      <c r="NWL36" s="102"/>
      <c r="NWM36" s="102"/>
      <c r="NWN36" s="102"/>
      <c r="NWO36" s="102"/>
      <c r="NWP36" s="102"/>
      <c r="NWQ36" s="102"/>
      <c r="NWR36" s="102"/>
      <c r="NWS36" s="102"/>
      <c r="NWT36" s="102"/>
      <c r="NWU36" s="102"/>
      <c r="NWV36" s="102"/>
      <c r="NWW36" s="102"/>
      <c r="NWX36" s="102"/>
      <c r="NWY36" s="102"/>
      <c r="NWZ36" s="102"/>
      <c r="NXA36" s="102"/>
      <c r="NXB36" s="102"/>
      <c r="NXC36" s="102"/>
      <c r="NXD36" s="102"/>
      <c r="NXE36" s="102"/>
      <c r="NXF36" s="102"/>
      <c r="NXG36" s="102"/>
      <c r="NXH36" s="102"/>
      <c r="NXI36" s="102"/>
      <c r="NXJ36" s="102"/>
      <c r="NXK36" s="102"/>
      <c r="NXL36" s="102"/>
      <c r="NXM36" s="102"/>
      <c r="NXN36" s="102"/>
      <c r="NXO36" s="102"/>
      <c r="NXP36" s="102"/>
      <c r="NXQ36" s="102"/>
      <c r="NXR36" s="102"/>
      <c r="NXS36" s="102"/>
      <c r="NXT36" s="102"/>
      <c r="NXU36" s="102"/>
      <c r="NXV36" s="102"/>
      <c r="NXW36" s="102"/>
      <c r="NXX36" s="102"/>
      <c r="NXY36" s="102"/>
      <c r="NXZ36" s="102"/>
      <c r="NYA36" s="102"/>
      <c r="NYB36" s="102"/>
      <c r="NYC36" s="102"/>
      <c r="NYD36" s="102"/>
      <c r="NYE36" s="102"/>
      <c r="NYF36" s="102"/>
      <c r="NYG36" s="102"/>
      <c r="NYH36" s="102"/>
      <c r="NYI36" s="102"/>
      <c r="NYJ36" s="102"/>
      <c r="NYK36" s="102"/>
      <c r="NYL36" s="102"/>
      <c r="NYM36" s="102"/>
      <c r="NYN36" s="102"/>
      <c r="NYO36" s="102"/>
      <c r="NYP36" s="102"/>
      <c r="NYQ36" s="102"/>
      <c r="NYR36" s="102"/>
      <c r="NYS36" s="102"/>
      <c r="NYT36" s="102"/>
      <c r="NYU36" s="102"/>
      <c r="NYV36" s="102"/>
      <c r="NYW36" s="102"/>
      <c r="NYX36" s="102"/>
      <c r="NYY36" s="102"/>
      <c r="NYZ36" s="102"/>
      <c r="NZA36" s="102"/>
      <c r="NZB36" s="102"/>
      <c r="NZC36" s="102"/>
      <c r="NZD36" s="102"/>
      <c r="NZE36" s="102"/>
      <c r="NZF36" s="102"/>
      <c r="NZG36" s="102"/>
      <c r="NZH36" s="102"/>
      <c r="NZI36" s="102"/>
      <c r="NZJ36" s="102"/>
      <c r="NZK36" s="102"/>
      <c r="NZL36" s="102"/>
      <c r="NZM36" s="102"/>
      <c r="NZN36" s="102"/>
      <c r="NZO36" s="102"/>
      <c r="NZP36" s="102"/>
      <c r="NZQ36" s="102"/>
      <c r="NZR36" s="102"/>
      <c r="NZS36" s="102"/>
      <c r="NZT36" s="102"/>
      <c r="NZU36" s="102"/>
      <c r="NZV36" s="102"/>
      <c r="NZW36" s="102"/>
      <c r="NZX36" s="102"/>
      <c r="NZY36" s="102"/>
      <c r="NZZ36" s="102"/>
      <c r="OAA36" s="102"/>
      <c r="OAB36" s="102"/>
      <c r="OAC36" s="102"/>
      <c r="OAD36" s="102"/>
      <c r="OAE36" s="102"/>
      <c r="OAF36" s="102"/>
      <c r="OAG36" s="102"/>
      <c r="OAH36" s="102"/>
      <c r="OAI36" s="102"/>
      <c r="OAJ36" s="102"/>
      <c r="OAK36" s="102"/>
      <c r="OAL36" s="102"/>
      <c r="OAM36" s="102"/>
      <c r="OAN36" s="102"/>
      <c r="OAO36" s="102"/>
      <c r="OAP36" s="102"/>
      <c r="OAQ36" s="102"/>
      <c r="OAR36" s="102"/>
      <c r="OAS36" s="102"/>
      <c r="OAT36" s="102"/>
      <c r="OAU36" s="102"/>
      <c r="OAV36" s="102"/>
      <c r="OAW36" s="102"/>
      <c r="OAX36" s="102"/>
      <c r="OAY36" s="102"/>
      <c r="OAZ36" s="102"/>
      <c r="OBA36" s="102"/>
      <c r="OBB36" s="102"/>
      <c r="OBC36" s="102"/>
      <c r="OBD36" s="102"/>
      <c r="OBE36" s="102"/>
      <c r="OBF36" s="102"/>
      <c r="OBG36" s="102"/>
      <c r="OBH36" s="102"/>
      <c r="OBI36" s="102"/>
      <c r="OBJ36" s="102"/>
      <c r="OBK36" s="102"/>
      <c r="OBL36" s="102"/>
      <c r="OBM36" s="102"/>
      <c r="OBN36" s="102"/>
      <c r="OBO36" s="102"/>
      <c r="OBP36" s="102"/>
      <c r="OBQ36" s="102"/>
      <c r="OBR36" s="102"/>
      <c r="OBS36" s="102"/>
      <c r="OBT36" s="102"/>
      <c r="OBU36" s="102"/>
      <c r="OBV36" s="102"/>
      <c r="OBW36" s="102"/>
      <c r="OBX36" s="102"/>
      <c r="OBY36" s="102"/>
      <c r="OBZ36" s="102"/>
      <c r="OCA36" s="102"/>
      <c r="OCB36" s="102"/>
      <c r="OCC36" s="102"/>
      <c r="OCD36" s="102"/>
      <c r="OCE36" s="102"/>
      <c r="OCF36" s="102"/>
      <c r="OCG36" s="102"/>
      <c r="OCH36" s="102"/>
      <c r="OCI36" s="102"/>
      <c r="OCJ36" s="102"/>
      <c r="OCK36" s="102"/>
      <c r="OCL36" s="102"/>
      <c r="OCM36" s="102"/>
      <c r="OCN36" s="102"/>
      <c r="OCO36" s="102"/>
      <c r="OCP36" s="102"/>
      <c r="OCQ36" s="102"/>
      <c r="OCR36" s="102"/>
      <c r="OCS36" s="102"/>
      <c r="OCT36" s="102"/>
      <c r="OCU36" s="102"/>
      <c r="OCV36" s="102"/>
      <c r="OCW36" s="102"/>
      <c r="OCX36" s="102"/>
      <c r="OCY36" s="102"/>
      <c r="OCZ36" s="102"/>
      <c r="ODA36" s="102"/>
      <c r="ODB36" s="102"/>
      <c r="ODC36" s="102"/>
      <c r="ODD36" s="102"/>
      <c r="ODE36" s="102"/>
      <c r="ODF36" s="102"/>
      <c r="ODG36" s="102"/>
      <c r="ODH36" s="102"/>
      <c r="ODI36" s="102"/>
      <c r="ODJ36" s="102"/>
      <c r="ODK36" s="102"/>
      <c r="ODL36" s="102"/>
      <c r="ODM36" s="102"/>
      <c r="ODN36" s="102"/>
      <c r="ODO36" s="102"/>
      <c r="ODP36" s="102"/>
      <c r="ODQ36" s="102"/>
      <c r="ODR36" s="102"/>
      <c r="ODS36" s="102"/>
      <c r="ODT36" s="102"/>
      <c r="ODU36" s="102"/>
      <c r="ODV36" s="102"/>
      <c r="ODW36" s="102"/>
      <c r="ODX36" s="102"/>
      <c r="ODY36" s="102"/>
      <c r="ODZ36" s="102"/>
      <c r="OEA36" s="102"/>
      <c r="OEB36" s="102"/>
      <c r="OEC36" s="102"/>
      <c r="OED36" s="102"/>
      <c r="OEE36" s="102"/>
      <c r="OEF36" s="102"/>
      <c r="OEG36" s="102"/>
      <c r="OEH36" s="102"/>
      <c r="OEI36" s="102"/>
      <c r="OEJ36" s="102"/>
      <c r="OEK36" s="102"/>
      <c r="OEL36" s="102"/>
      <c r="OEM36" s="102"/>
      <c r="OEN36" s="102"/>
      <c r="OEO36" s="102"/>
      <c r="OEP36" s="102"/>
      <c r="OEQ36" s="102"/>
      <c r="OER36" s="102"/>
      <c r="OES36" s="102"/>
      <c r="OET36" s="102"/>
      <c r="OEU36" s="102"/>
      <c r="OEV36" s="102"/>
      <c r="OEW36" s="102"/>
      <c r="OEX36" s="102"/>
      <c r="OEY36" s="102"/>
      <c r="OEZ36" s="102"/>
      <c r="OFA36" s="102"/>
      <c r="OFB36" s="102"/>
      <c r="OFC36" s="102"/>
      <c r="OFD36" s="102"/>
      <c r="OFE36" s="102"/>
      <c r="OFF36" s="102"/>
      <c r="OFG36" s="102"/>
      <c r="OFH36" s="102"/>
      <c r="OFI36" s="102"/>
      <c r="OFJ36" s="102"/>
      <c r="OFK36" s="102"/>
      <c r="OFL36" s="102"/>
      <c r="OFM36" s="102"/>
      <c r="OFN36" s="102"/>
      <c r="OFO36" s="102"/>
      <c r="OFP36" s="102"/>
      <c r="OFQ36" s="102"/>
      <c r="OFR36" s="102"/>
      <c r="OFS36" s="102"/>
      <c r="OFT36" s="102"/>
      <c r="OFU36" s="102"/>
      <c r="OFV36" s="102"/>
      <c r="OFW36" s="102"/>
      <c r="OFX36" s="102"/>
      <c r="OFY36" s="102"/>
      <c r="OFZ36" s="102"/>
      <c r="OGA36" s="102"/>
      <c r="OGB36" s="102"/>
      <c r="OGC36" s="102"/>
      <c r="OGD36" s="102"/>
      <c r="OGE36" s="102"/>
      <c r="OGF36" s="102"/>
      <c r="OGG36" s="102"/>
      <c r="OGH36" s="102"/>
      <c r="OGI36" s="102"/>
      <c r="OGJ36" s="102"/>
      <c r="OGK36" s="102"/>
      <c r="OGL36" s="102"/>
      <c r="OGM36" s="102"/>
      <c r="OGN36" s="102"/>
      <c r="OGO36" s="102"/>
      <c r="OGP36" s="102"/>
      <c r="OGQ36" s="102"/>
      <c r="OGR36" s="102"/>
      <c r="OGS36" s="102"/>
      <c r="OGT36" s="102"/>
      <c r="OGU36" s="102"/>
      <c r="OGV36" s="102"/>
      <c r="OGW36" s="102"/>
      <c r="OGX36" s="102"/>
      <c r="OGY36" s="102"/>
      <c r="OGZ36" s="102"/>
      <c r="OHA36" s="102"/>
      <c r="OHB36" s="102"/>
      <c r="OHC36" s="102"/>
      <c r="OHD36" s="102"/>
      <c r="OHE36" s="102"/>
      <c r="OHF36" s="102"/>
      <c r="OHG36" s="102"/>
      <c r="OHH36" s="102"/>
      <c r="OHI36" s="102"/>
      <c r="OHJ36" s="102"/>
      <c r="OHK36" s="102"/>
      <c r="OHL36" s="102"/>
      <c r="OHM36" s="102"/>
      <c r="OHN36" s="102"/>
      <c r="OHO36" s="102"/>
      <c r="OHP36" s="102"/>
      <c r="OHQ36" s="102"/>
      <c r="OHR36" s="102"/>
      <c r="OHS36" s="102"/>
      <c r="OHT36" s="102"/>
      <c r="OHU36" s="102"/>
      <c r="OHV36" s="102"/>
      <c r="OHW36" s="102"/>
      <c r="OHX36" s="102"/>
      <c r="OHY36" s="102"/>
      <c r="OHZ36" s="102"/>
      <c r="OIA36" s="102"/>
      <c r="OIB36" s="102"/>
      <c r="OIC36" s="102"/>
      <c r="OID36" s="102"/>
      <c r="OIE36" s="102"/>
      <c r="OIF36" s="102"/>
      <c r="OIG36" s="102"/>
      <c r="OIH36" s="102"/>
      <c r="OII36" s="102"/>
      <c r="OIJ36" s="102"/>
      <c r="OIK36" s="102"/>
      <c r="OIL36" s="102"/>
      <c r="OIM36" s="102"/>
      <c r="OIN36" s="102"/>
      <c r="OIO36" s="102"/>
      <c r="OIP36" s="102"/>
      <c r="OIQ36" s="102"/>
      <c r="OIR36" s="102"/>
      <c r="OIS36" s="102"/>
      <c r="OIT36" s="102"/>
      <c r="OIU36" s="102"/>
      <c r="OIV36" s="102"/>
      <c r="OIW36" s="102"/>
      <c r="OIX36" s="102"/>
      <c r="OIY36" s="102"/>
      <c r="OIZ36" s="102"/>
      <c r="OJA36" s="102"/>
      <c r="OJB36" s="102"/>
      <c r="OJC36" s="102"/>
      <c r="OJD36" s="102"/>
      <c r="OJE36" s="102"/>
      <c r="OJF36" s="102"/>
      <c r="OJG36" s="102"/>
      <c r="OJH36" s="102"/>
      <c r="OJI36" s="102"/>
      <c r="OJJ36" s="102"/>
      <c r="OJK36" s="102"/>
      <c r="OJL36" s="102"/>
      <c r="OJM36" s="102"/>
      <c r="OJN36" s="102"/>
      <c r="OJO36" s="102"/>
      <c r="OJP36" s="102"/>
      <c r="OJQ36" s="102"/>
      <c r="OJR36" s="102"/>
      <c r="OJS36" s="102"/>
      <c r="OJT36" s="102"/>
      <c r="OJU36" s="102"/>
      <c r="OJV36" s="102"/>
      <c r="OJW36" s="102"/>
      <c r="OJX36" s="102"/>
      <c r="OJY36" s="102"/>
      <c r="OJZ36" s="102"/>
      <c r="OKA36" s="102"/>
      <c r="OKB36" s="102"/>
      <c r="OKC36" s="102"/>
      <c r="OKD36" s="102"/>
      <c r="OKE36" s="102"/>
      <c r="OKF36" s="102"/>
      <c r="OKG36" s="102"/>
      <c r="OKH36" s="102"/>
      <c r="OKI36" s="102"/>
      <c r="OKJ36" s="102"/>
      <c r="OKK36" s="102"/>
      <c r="OKL36" s="102"/>
      <c r="OKM36" s="102"/>
      <c r="OKN36" s="102"/>
      <c r="OKO36" s="102"/>
      <c r="OKP36" s="102"/>
      <c r="OKQ36" s="102"/>
      <c r="OKR36" s="102"/>
      <c r="OKS36" s="102"/>
      <c r="OKT36" s="102"/>
      <c r="OKU36" s="102"/>
      <c r="OKV36" s="102"/>
      <c r="OKW36" s="102"/>
      <c r="OKX36" s="102"/>
      <c r="OKY36" s="102"/>
      <c r="OKZ36" s="102"/>
      <c r="OLA36" s="102"/>
      <c r="OLB36" s="102"/>
      <c r="OLC36" s="102"/>
      <c r="OLD36" s="102"/>
      <c r="OLE36" s="102"/>
      <c r="OLF36" s="102"/>
      <c r="OLG36" s="102"/>
      <c r="OLH36" s="102"/>
      <c r="OLI36" s="102"/>
      <c r="OLJ36" s="102"/>
      <c r="OLK36" s="102"/>
      <c r="OLL36" s="102"/>
      <c r="OLM36" s="102"/>
      <c r="OLN36" s="102"/>
      <c r="OLO36" s="102"/>
      <c r="OLP36" s="102"/>
      <c r="OLQ36" s="102"/>
      <c r="OLR36" s="102"/>
      <c r="OLS36" s="102"/>
      <c r="OLT36" s="102"/>
      <c r="OLU36" s="102"/>
      <c r="OLV36" s="102"/>
      <c r="OLW36" s="102"/>
      <c r="OLX36" s="102"/>
      <c r="OLY36" s="102"/>
      <c r="OLZ36" s="102"/>
      <c r="OMA36" s="102"/>
      <c r="OMB36" s="102"/>
      <c r="OMC36" s="102"/>
      <c r="OMD36" s="102"/>
      <c r="OME36" s="102"/>
      <c r="OMF36" s="102"/>
      <c r="OMG36" s="102"/>
      <c r="OMH36" s="102"/>
      <c r="OMI36" s="102"/>
      <c r="OMJ36" s="102"/>
      <c r="OMK36" s="102"/>
      <c r="OML36" s="102"/>
      <c r="OMM36" s="102"/>
      <c r="OMN36" s="102"/>
      <c r="OMO36" s="102"/>
      <c r="OMP36" s="102"/>
      <c r="OMQ36" s="102"/>
      <c r="OMR36" s="102"/>
      <c r="OMS36" s="102"/>
      <c r="OMT36" s="102"/>
      <c r="OMU36" s="102"/>
      <c r="OMV36" s="102"/>
      <c r="OMW36" s="102"/>
      <c r="OMX36" s="102"/>
      <c r="OMY36" s="102"/>
      <c r="OMZ36" s="102"/>
      <c r="ONA36" s="102"/>
      <c r="ONB36" s="102"/>
      <c r="ONC36" s="102"/>
      <c r="OND36" s="102"/>
      <c r="ONE36" s="102"/>
      <c r="ONF36" s="102"/>
      <c r="ONG36" s="102"/>
      <c r="ONH36" s="102"/>
      <c r="ONI36" s="102"/>
      <c r="ONJ36" s="102"/>
      <c r="ONK36" s="102"/>
      <c r="ONL36" s="102"/>
      <c r="ONM36" s="102"/>
      <c r="ONN36" s="102"/>
      <c r="ONO36" s="102"/>
      <c r="ONP36" s="102"/>
      <c r="ONQ36" s="102"/>
      <c r="ONR36" s="102"/>
      <c r="ONS36" s="102"/>
      <c r="ONT36" s="102"/>
      <c r="ONU36" s="102"/>
      <c r="ONV36" s="102"/>
      <c r="ONW36" s="102"/>
      <c r="ONX36" s="102"/>
      <c r="ONY36" s="102"/>
      <c r="ONZ36" s="102"/>
      <c r="OOA36" s="102"/>
      <c r="OOB36" s="102"/>
      <c r="OOC36" s="102"/>
      <c r="OOD36" s="102"/>
      <c r="OOE36" s="102"/>
      <c r="OOF36" s="102"/>
      <c r="OOG36" s="102"/>
      <c r="OOH36" s="102"/>
      <c r="OOI36" s="102"/>
      <c r="OOJ36" s="102"/>
      <c r="OOK36" s="102"/>
      <c r="OOL36" s="102"/>
      <c r="OOM36" s="102"/>
      <c r="OON36" s="102"/>
      <c r="OOO36" s="102"/>
      <c r="OOP36" s="102"/>
      <c r="OOQ36" s="102"/>
      <c r="OOR36" s="102"/>
      <c r="OOS36" s="102"/>
      <c r="OOT36" s="102"/>
      <c r="OOU36" s="102"/>
      <c r="OOV36" s="102"/>
      <c r="OOW36" s="102"/>
      <c r="OOX36" s="102"/>
      <c r="OOY36" s="102"/>
      <c r="OOZ36" s="102"/>
      <c r="OPA36" s="102"/>
      <c r="OPB36" s="102"/>
      <c r="OPC36" s="102"/>
      <c r="OPD36" s="102"/>
      <c r="OPE36" s="102"/>
      <c r="OPF36" s="102"/>
      <c r="OPG36" s="102"/>
      <c r="OPH36" s="102"/>
      <c r="OPI36" s="102"/>
      <c r="OPJ36" s="102"/>
      <c r="OPK36" s="102"/>
      <c r="OPL36" s="102"/>
      <c r="OPM36" s="102"/>
      <c r="OPN36" s="102"/>
      <c r="OPO36" s="102"/>
      <c r="OPP36" s="102"/>
      <c r="OPQ36" s="102"/>
      <c r="OPR36" s="102"/>
      <c r="OPS36" s="102"/>
      <c r="OPT36" s="102"/>
      <c r="OPU36" s="102"/>
      <c r="OPV36" s="102"/>
      <c r="OPW36" s="102"/>
      <c r="OPX36" s="102"/>
      <c r="OPY36" s="102"/>
      <c r="OPZ36" s="102"/>
      <c r="OQA36" s="102"/>
      <c r="OQB36" s="102"/>
      <c r="OQC36" s="102"/>
      <c r="OQD36" s="102"/>
      <c r="OQE36" s="102"/>
      <c r="OQF36" s="102"/>
      <c r="OQG36" s="102"/>
      <c r="OQH36" s="102"/>
      <c r="OQI36" s="102"/>
      <c r="OQJ36" s="102"/>
      <c r="OQK36" s="102"/>
      <c r="OQL36" s="102"/>
      <c r="OQM36" s="102"/>
      <c r="OQN36" s="102"/>
      <c r="OQO36" s="102"/>
      <c r="OQP36" s="102"/>
      <c r="OQQ36" s="102"/>
      <c r="OQR36" s="102"/>
      <c r="OQS36" s="102"/>
      <c r="OQT36" s="102"/>
      <c r="OQU36" s="102"/>
      <c r="OQV36" s="102"/>
      <c r="OQW36" s="102"/>
      <c r="OQX36" s="102"/>
      <c r="OQY36" s="102"/>
      <c r="OQZ36" s="102"/>
      <c r="ORA36" s="102"/>
      <c r="ORB36" s="102"/>
      <c r="ORC36" s="102"/>
      <c r="ORD36" s="102"/>
      <c r="ORE36" s="102"/>
      <c r="ORF36" s="102"/>
      <c r="ORG36" s="102"/>
      <c r="ORH36" s="102"/>
      <c r="ORI36" s="102"/>
      <c r="ORJ36" s="102"/>
      <c r="ORK36" s="102"/>
      <c r="ORL36" s="102"/>
      <c r="ORM36" s="102"/>
      <c r="ORN36" s="102"/>
      <c r="ORO36" s="102"/>
      <c r="ORP36" s="102"/>
      <c r="ORQ36" s="102"/>
      <c r="ORR36" s="102"/>
      <c r="ORS36" s="102"/>
      <c r="ORT36" s="102"/>
      <c r="ORU36" s="102"/>
      <c r="ORV36" s="102"/>
      <c r="ORW36" s="102"/>
      <c r="ORX36" s="102"/>
      <c r="ORY36" s="102"/>
      <c r="ORZ36" s="102"/>
      <c r="OSA36" s="102"/>
      <c r="OSB36" s="102"/>
      <c r="OSC36" s="102"/>
      <c r="OSD36" s="102"/>
      <c r="OSE36" s="102"/>
      <c r="OSF36" s="102"/>
      <c r="OSG36" s="102"/>
      <c r="OSH36" s="102"/>
      <c r="OSI36" s="102"/>
      <c r="OSJ36" s="102"/>
      <c r="OSK36" s="102"/>
      <c r="OSL36" s="102"/>
      <c r="OSM36" s="102"/>
      <c r="OSN36" s="102"/>
      <c r="OSO36" s="102"/>
      <c r="OSP36" s="102"/>
      <c r="OSQ36" s="102"/>
      <c r="OSR36" s="102"/>
      <c r="OSS36" s="102"/>
      <c r="OST36" s="102"/>
      <c r="OSU36" s="102"/>
      <c r="OSV36" s="102"/>
      <c r="OSW36" s="102"/>
      <c r="OSX36" s="102"/>
      <c r="OSY36" s="102"/>
      <c r="OSZ36" s="102"/>
      <c r="OTA36" s="102"/>
      <c r="OTB36" s="102"/>
      <c r="OTC36" s="102"/>
      <c r="OTD36" s="102"/>
      <c r="OTE36" s="102"/>
      <c r="OTF36" s="102"/>
      <c r="OTG36" s="102"/>
      <c r="OTH36" s="102"/>
      <c r="OTI36" s="102"/>
      <c r="OTJ36" s="102"/>
      <c r="OTK36" s="102"/>
      <c r="OTL36" s="102"/>
      <c r="OTM36" s="102"/>
      <c r="OTN36" s="102"/>
      <c r="OTO36" s="102"/>
      <c r="OTP36" s="102"/>
      <c r="OTQ36" s="102"/>
      <c r="OTR36" s="102"/>
      <c r="OTS36" s="102"/>
      <c r="OTT36" s="102"/>
      <c r="OTU36" s="102"/>
      <c r="OTV36" s="102"/>
      <c r="OTW36" s="102"/>
      <c r="OTX36" s="102"/>
      <c r="OTY36" s="102"/>
      <c r="OTZ36" s="102"/>
      <c r="OUA36" s="102"/>
      <c r="OUB36" s="102"/>
      <c r="OUC36" s="102"/>
      <c r="OUD36" s="102"/>
      <c r="OUE36" s="102"/>
      <c r="OUF36" s="102"/>
      <c r="OUG36" s="102"/>
      <c r="OUH36" s="102"/>
      <c r="OUI36" s="102"/>
      <c r="OUJ36" s="102"/>
      <c r="OUK36" s="102"/>
      <c r="OUL36" s="102"/>
      <c r="OUM36" s="102"/>
      <c r="OUN36" s="102"/>
      <c r="OUO36" s="102"/>
      <c r="OUP36" s="102"/>
      <c r="OUQ36" s="102"/>
      <c r="OUR36" s="102"/>
      <c r="OUS36" s="102"/>
      <c r="OUT36" s="102"/>
      <c r="OUU36" s="102"/>
      <c r="OUV36" s="102"/>
      <c r="OUW36" s="102"/>
      <c r="OUX36" s="102"/>
      <c r="OUY36" s="102"/>
      <c r="OUZ36" s="102"/>
      <c r="OVA36" s="102"/>
      <c r="OVB36" s="102"/>
      <c r="OVC36" s="102"/>
      <c r="OVD36" s="102"/>
      <c r="OVE36" s="102"/>
      <c r="OVF36" s="102"/>
      <c r="OVG36" s="102"/>
      <c r="OVH36" s="102"/>
      <c r="OVI36" s="102"/>
      <c r="OVJ36" s="102"/>
      <c r="OVK36" s="102"/>
      <c r="OVL36" s="102"/>
      <c r="OVM36" s="102"/>
      <c r="OVN36" s="102"/>
      <c r="OVO36" s="102"/>
      <c r="OVP36" s="102"/>
      <c r="OVQ36" s="102"/>
      <c r="OVR36" s="102"/>
      <c r="OVS36" s="102"/>
      <c r="OVT36" s="102"/>
      <c r="OVU36" s="102"/>
      <c r="OVV36" s="102"/>
      <c r="OVW36" s="102"/>
      <c r="OVX36" s="102"/>
      <c r="OVY36" s="102"/>
      <c r="OVZ36" s="102"/>
      <c r="OWA36" s="102"/>
      <c r="OWB36" s="102"/>
      <c r="OWC36" s="102"/>
      <c r="OWD36" s="102"/>
      <c r="OWE36" s="102"/>
      <c r="OWF36" s="102"/>
      <c r="OWG36" s="102"/>
      <c r="OWH36" s="102"/>
      <c r="OWI36" s="102"/>
      <c r="OWJ36" s="102"/>
      <c r="OWK36" s="102"/>
      <c r="OWL36" s="102"/>
      <c r="OWM36" s="102"/>
      <c r="OWN36" s="102"/>
      <c r="OWO36" s="102"/>
      <c r="OWP36" s="102"/>
      <c r="OWQ36" s="102"/>
      <c r="OWR36" s="102"/>
      <c r="OWS36" s="102"/>
      <c r="OWT36" s="102"/>
      <c r="OWU36" s="102"/>
      <c r="OWV36" s="102"/>
      <c r="OWW36" s="102"/>
      <c r="OWX36" s="102"/>
      <c r="OWY36" s="102"/>
      <c r="OWZ36" s="102"/>
      <c r="OXA36" s="102"/>
      <c r="OXB36" s="102"/>
      <c r="OXC36" s="102"/>
      <c r="OXD36" s="102"/>
      <c r="OXE36" s="102"/>
      <c r="OXF36" s="102"/>
      <c r="OXG36" s="102"/>
      <c r="OXH36" s="102"/>
      <c r="OXI36" s="102"/>
      <c r="OXJ36" s="102"/>
      <c r="OXK36" s="102"/>
      <c r="OXL36" s="102"/>
      <c r="OXM36" s="102"/>
      <c r="OXN36" s="102"/>
      <c r="OXO36" s="102"/>
      <c r="OXP36" s="102"/>
      <c r="OXQ36" s="102"/>
      <c r="OXR36" s="102"/>
      <c r="OXS36" s="102"/>
      <c r="OXT36" s="102"/>
      <c r="OXU36" s="102"/>
      <c r="OXV36" s="102"/>
      <c r="OXW36" s="102"/>
      <c r="OXX36" s="102"/>
      <c r="OXY36" s="102"/>
      <c r="OXZ36" s="102"/>
      <c r="OYA36" s="102"/>
      <c r="OYB36" s="102"/>
      <c r="OYC36" s="102"/>
      <c r="OYD36" s="102"/>
      <c r="OYE36" s="102"/>
      <c r="OYF36" s="102"/>
      <c r="OYG36" s="102"/>
      <c r="OYH36" s="102"/>
      <c r="OYI36" s="102"/>
      <c r="OYJ36" s="102"/>
      <c r="OYK36" s="102"/>
      <c r="OYL36" s="102"/>
      <c r="OYM36" s="102"/>
      <c r="OYN36" s="102"/>
      <c r="OYO36" s="102"/>
      <c r="OYP36" s="102"/>
      <c r="OYQ36" s="102"/>
      <c r="OYR36" s="102"/>
      <c r="OYS36" s="102"/>
      <c r="OYT36" s="102"/>
      <c r="OYU36" s="102"/>
      <c r="OYV36" s="102"/>
      <c r="OYW36" s="102"/>
      <c r="OYX36" s="102"/>
      <c r="OYY36" s="102"/>
      <c r="OYZ36" s="102"/>
      <c r="OZA36" s="102"/>
      <c r="OZB36" s="102"/>
      <c r="OZC36" s="102"/>
      <c r="OZD36" s="102"/>
      <c r="OZE36" s="102"/>
      <c r="OZF36" s="102"/>
      <c r="OZG36" s="102"/>
      <c r="OZH36" s="102"/>
      <c r="OZI36" s="102"/>
      <c r="OZJ36" s="102"/>
      <c r="OZK36" s="102"/>
      <c r="OZL36" s="102"/>
      <c r="OZM36" s="102"/>
      <c r="OZN36" s="102"/>
      <c r="OZO36" s="102"/>
      <c r="OZP36" s="102"/>
      <c r="OZQ36" s="102"/>
      <c r="OZR36" s="102"/>
      <c r="OZS36" s="102"/>
      <c r="OZT36" s="102"/>
      <c r="OZU36" s="102"/>
      <c r="OZV36" s="102"/>
      <c r="OZW36" s="102"/>
      <c r="OZX36" s="102"/>
      <c r="OZY36" s="102"/>
      <c r="OZZ36" s="102"/>
      <c r="PAA36" s="102"/>
      <c r="PAB36" s="102"/>
      <c r="PAC36" s="102"/>
      <c r="PAD36" s="102"/>
      <c r="PAE36" s="102"/>
      <c r="PAF36" s="102"/>
      <c r="PAG36" s="102"/>
      <c r="PAH36" s="102"/>
      <c r="PAI36" s="102"/>
      <c r="PAJ36" s="102"/>
      <c r="PAK36" s="102"/>
      <c r="PAL36" s="102"/>
      <c r="PAM36" s="102"/>
      <c r="PAN36" s="102"/>
      <c r="PAO36" s="102"/>
      <c r="PAP36" s="102"/>
      <c r="PAQ36" s="102"/>
      <c r="PAR36" s="102"/>
      <c r="PAS36" s="102"/>
      <c r="PAT36" s="102"/>
      <c r="PAU36" s="102"/>
      <c r="PAV36" s="102"/>
      <c r="PAW36" s="102"/>
      <c r="PAX36" s="102"/>
      <c r="PAY36" s="102"/>
      <c r="PAZ36" s="102"/>
      <c r="PBA36" s="102"/>
      <c r="PBB36" s="102"/>
      <c r="PBC36" s="102"/>
      <c r="PBD36" s="102"/>
      <c r="PBE36" s="102"/>
      <c r="PBF36" s="102"/>
      <c r="PBG36" s="102"/>
      <c r="PBH36" s="102"/>
      <c r="PBI36" s="102"/>
      <c r="PBJ36" s="102"/>
      <c r="PBK36" s="102"/>
      <c r="PBL36" s="102"/>
      <c r="PBM36" s="102"/>
      <c r="PBN36" s="102"/>
      <c r="PBO36" s="102"/>
      <c r="PBP36" s="102"/>
      <c r="PBQ36" s="102"/>
      <c r="PBR36" s="102"/>
      <c r="PBS36" s="102"/>
      <c r="PBT36" s="102"/>
      <c r="PBU36" s="102"/>
      <c r="PBV36" s="102"/>
      <c r="PBW36" s="102"/>
      <c r="PBX36" s="102"/>
      <c r="PBY36" s="102"/>
      <c r="PBZ36" s="102"/>
      <c r="PCA36" s="102"/>
      <c r="PCB36" s="102"/>
      <c r="PCC36" s="102"/>
      <c r="PCD36" s="102"/>
      <c r="PCE36" s="102"/>
      <c r="PCF36" s="102"/>
      <c r="PCG36" s="102"/>
      <c r="PCH36" s="102"/>
      <c r="PCI36" s="102"/>
      <c r="PCJ36" s="102"/>
      <c r="PCK36" s="102"/>
      <c r="PCL36" s="102"/>
      <c r="PCM36" s="102"/>
      <c r="PCN36" s="102"/>
      <c r="PCO36" s="102"/>
      <c r="PCP36" s="102"/>
      <c r="PCQ36" s="102"/>
      <c r="PCR36" s="102"/>
      <c r="PCS36" s="102"/>
      <c r="PCT36" s="102"/>
      <c r="PCU36" s="102"/>
      <c r="PCV36" s="102"/>
      <c r="PCW36" s="102"/>
      <c r="PCX36" s="102"/>
      <c r="PCY36" s="102"/>
      <c r="PCZ36" s="102"/>
      <c r="PDA36" s="102"/>
      <c r="PDB36" s="102"/>
      <c r="PDC36" s="102"/>
      <c r="PDD36" s="102"/>
      <c r="PDE36" s="102"/>
      <c r="PDF36" s="102"/>
      <c r="PDG36" s="102"/>
      <c r="PDH36" s="102"/>
      <c r="PDI36" s="102"/>
      <c r="PDJ36" s="102"/>
      <c r="PDK36" s="102"/>
      <c r="PDL36" s="102"/>
      <c r="PDM36" s="102"/>
      <c r="PDN36" s="102"/>
      <c r="PDO36" s="102"/>
      <c r="PDP36" s="102"/>
      <c r="PDQ36" s="102"/>
      <c r="PDR36" s="102"/>
      <c r="PDS36" s="102"/>
      <c r="PDT36" s="102"/>
      <c r="PDU36" s="102"/>
      <c r="PDV36" s="102"/>
      <c r="PDW36" s="102"/>
      <c r="PDX36" s="102"/>
      <c r="PDY36" s="102"/>
      <c r="PDZ36" s="102"/>
      <c r="PEA36" s="102"/>
      <c r="PEB36" s="102"/>
      <c r="PEC36" s="102"/>
      <c r="PED36" s="102"/>
      <c r="PEE36" s="102"/>
      <c r="PEF36" s="102"/>
      <c r="PEG36" s="102"/>
      <c r="PEH36" s="102"/>
      <c r="PEI36" s="102"/>
      <c r="PEJ36" s="102"/>
      <c r="PEK36" s="102"/>
      <c r="PEL36" s="102"/>
      <c r="PEM36" s="102"/>
      <c r="PEN36" s="102"/>
      <c r="PEO36" s="102"/>
      <c r="PEP36" s="102"/>
      <c r="PEQ36" s="102"/>
      <c r="PER36" s="102"/>
      <c r="PES36" s="102"/>
      <c r="PET36" s="102"/>
      <c r="PEU36" s="102"/>
      <c r="PEV36" s="102"/>
      <c r="PEW36" s="102"/>
      <c r="PEX36" s="102"/>
      <c r="PEY36" s="102"/>
      <c r="PEZ36" s="102"/>
      <c r="PFA36" s="102"/>
      <c r="PFB36" s="102"/>
      <c r="PFC36" s="102"/>
      <c r="PFD36" s="102"/>
      <c r="PFE36" s="102"/>
      <c r="PFF36" s="102"/>
      <c r="PFG36" s="102"/>
      <c r="PFH36" s="102"/>
      <c r="PFI36" s="102"/>
      <c r="PFJ36" s="102"/>
      <c r="PFK36" s="102"/>
      <c r="PFL36" s="102"/>
      <c r="PFM36" s="102"/>
      <c r="PFN36" s="102"/>
      <c r="PFO36" s="102"/>
      <c r="PFP36" s="102"/>
      <c r="PFQ36" s="102"/>
      <c r="PFR36" s="102"/>
      <c r="PFS36" s="102"/>
      <c r="PFT36" s="102"/>
      <c r="PFU36" s="102"/>
      <c r="PFV36" s="102"/>
      <c r="PFW36" s="102"/>
      <c r="PFX36" s="102"/>
      <c r="PFY36" s="102"/>
      <c r="PFZ36" s="102"/>
      <c r="PGA36" s="102"/>
      <c r="PGB36" s="102"/>
      <c r="PGC36" s="102"/>
      <c r="PGD36" s="102"/>
      <c r="PGE36" s="102"/>
      <c r="PGF36" s="102"/>
      <c r="PGG36" s="102"/>
      <c r="PGH36" s="102"/>
      <c r="PGI36" s="102"/>
      <c r="PGJ36" s="102"/>
      <c r="PGK36" s="102"/>
      <c r="PGL36" s="102"/>
      <c r="PGM36" s="102"/>
      <c r="PGN36" s="102"/>
      <c r="PGO36" s="102"/>
      <c r="PGP36" s="102"/>
      <c r="PGQ36" s="102"/>
      <c r="PGR36" s="102"/>
      <c r="PGS36" s="102"/>
      <c r="PGT36" s="102"/>
      <c r="PGU36" s="102"/>
      <c r="PGV36" s="102"/>
      <c r="PGW36" s="102"/>
      <c r="PGX36" s="102"/>
      <c r="PGY36" s="102"/>
      <c r="PGZ36" s="102"/>
      <c r="PHA36" s="102"/>
      <c r="PHB36" s="102"/>
      <c r="PHC36" s="102"/>
      <c r="PHD36" s="102"/>
      <c r="PHE36" s="102"/>
      <c r="PHF36" s="102"/>
      <c r="PHG36" s="102"/>
      <c r="PHH36" s="102"/>
      <c r="PHI36" s="102"/>
      <c r="PHJ36" s="102"/>
      <c r="PHK36" s="102"/>
      <c r="PHL36" s="102"/>
      <c r="PHM36" s="102"/>
      <c r="PHN36" s="102"/>
      <c r="PHO36" s="102"/>
      <c r="PHP36" s="102"/>
      <c r="PHQ36" s="102"/>
      <c r="PHR36" s="102"/>
      <c r="PHS36" s="102"/>
      <c r="PHT36" s="102"/>
      <c r="PHU36" s="102"/>
      <c r="PHV36" s="102"/>
      <c r="PHW36" s="102"/>
      <c r="PHX36" s="102"/>
      <c r="PHY36" s="102"/>
      <c r="PHZ36" s="102"/>
      <c r="PIA36" s="102"/>
      <c r="PIB36" s="102"/>
      <c r="PIC36" s="102"/>
      <c r="PID36" s="102"/>
      <c r="PIE36" s="102"/>
      <c r="PIF36" s="102"/>
      <c r="PIG36" s="102"/>
      <c r="PIH36" s="102"/>
      <c r="PII36" s="102"/>
      <c r="PIJ36" s="102"/>
      <c r="PIK36" s="102"/>
      <c r="PIL36" s="102"/>
      <c r="PIM36" s="102"/>
      <c r="PIN36" s="102"/>
      <c r="PIO36" s="102"/>
      <c r="PIP36" s="102"/>
      <c r="PIQ36" s="102"/>
      <c r="PIR36" s="102"/>
      <c r="PIS36" s="102"/>
      <c r="PIT36" s="102"/>
      <c r="PIU36" s="102"/>
      <c r="PIV36" s="102"/>
      <c r="PIW36" s="102"/>
      <c r="PIX36" s="102"/>
      <c r="PIY36" s="102"/>
      <c r="PIZ36" s="102"/>
      <c r="PJA36" s="102"/>
      <c r="PJB36" s="102"/>
      <c r="PJC36" s="102"/>
      <c r="PJD36" s="102"/>
      <c r="PJE36" s="102"/>
      <c r="PJF36" s="102"/>
      <c r="PJG36" s="102"/>
      <c r="PJH36" s="102"/>
      <c r="PJI36" s="102"/>
      <c r="PJJ36" s="102"/>
      <c r="PJK36" s="102"/>
      <c r="PJL36" s="102"/>
      <c r="PJM36" s="102"/>
      <c r="PJN36" s="102"/>
      <c r="PJO36" s="102"/>
      <c r="PJP36" s="102"/>
      <c r="PJQ36" s="102"/>
      <c r="PJR36" s="102"/>
      <c r="PJS36" s="102"/>
      <c r="PJT36" s="102"/>
      <c r="PJU36" s="102"/>
      <c r="PJV36" s="102"/>
      <c r="PJW36" s="102"/>
      <c r="PJX36" s="102"/>
      <c r="PJY36" s="102"/>
      <c r="PJZ36" s="102"/>
      <c r="PKA36" s="102"/>
      <c r="PKB36" s="102"/>
      <c r="PKC36" s="102"/>
      <c r="PKD36" s="102"/>
      <c r="PKE36" s="102"/>
      <c r="PKF36" s="102"/>
      <c r="PKG36" s="102"/>
      <c r="PKH36" s="102"/>
      <c r="PKI36" s="102"/>
      <c r="PKJ36" s="102"/>
      <c r="PKK36" s="102"/>
      <c r="PKL36" s="102"/>
      <c r="PKM36" s="102"/>
      <c r="PKN36" s="102"/>
      <c r="PKO36" s="102"/>
      <c r="PKP36" s="102"/>
      <c r="PKQ36" s="102"/>
      <c r="PKR36" s="102"/>
      <c r="PKS36" s="102"/>
      <c r="PKT36" s="102"/>
      <c r="PKU36" s="102"/>
      <c r="PKV36" s="102"/>
      <c r="PKW36" s="102"/>
      <c r="PKX36" s="102"/>
      <c r="PKY36" s="102"/>
      <c r="PKZ36" s="102"/>
      <c r="PLA36" s="102"/>
      <c r="PLB36" s="102"/>
      <c r="PLC36" s="102"/>
      <c r="PLD36" s="102"/>
      <c r="PLE36" s="102"/>
      <c r="PLF36" s="102"/>
      <c r="PLG36" s="102"/>
      <c r="PLH36" s="102"/>
      <c r="PLI36" s="102"/>
      <c r="PLJ36" s="102"/>
      <c r="PLK36" s="102"/>
      <c r="PLL36" s="102"/>
      <c r="PLM36" s="102"/>
      <c r="PLN36" s="102"/>
      <c r="PLO36" s="102"/>
      <c r="PLP36" s="102"/>
      <c r="PLQ36" s="102"/>
      <c r="PLR36" s="102"/>
      <c r="PLS36" s="102"/>
      <c r="PLT36" s="102"/>
      <c r="PLU36" s="102"/>
      <c r="PLV36" s="102"/>
      <c r="PLW36" s="102"/>
      <c r="PLX36" s="102"/>
      <c r="PLY36" s="102"/>
      <c r="PLZ36" s="102"/>
      <c r="PMA36" s="102"/>
      <c r="PMB36" s="102"/>
      <c r="PMC36" s="102"/>
      <c r="PMD36" s="102"/>
      <c r="PME36" s="102"/>
      <c r="PMF36" s="102"/>
      <c r="PMG36" s="102"/>
      <c r="PMH36" s="102"/>
      <c r="PMI36" s="102"/>
      <c r="PMJ36" s="102"/>
      <c r="PMK36" s="102"/>
      <c r="PML36" s="102"/>
      <c r="PMM36" s="102"/>
      <c r="PMN36" s="102"/>
      <c r="PMO36" s="102"/>
      <c r="PMP36" s="102"/>
      <c r="PMQ36" s="102"/>
      <c r="PMR36" s="102"/>
      <c r="PMS36" s="102"/>
      <c r="PMT36" s="102"/>
      <c r="PMU36" s="102"/>
      <c r="PMV36" s="102"/>
      <c r="PMW36" s="102"/>
      <c r="PMX36" s="102"/>
      <c r="PMY36" s="102"/>
      <c r="PMZ36" s="102"/>
      <c r="PNA36" s="102"/>
      <c r="PNB36" s="102"/>
      <c r="PNC36" s="102"/>
      <c r="PND36" s="102"/>
      <c r="PNE36" s="102"/>
      <c r="PNF36" s="102"/>
      <c r="PNG36" s="102"/>
      <c r="PNH36" s="102"/>
      <c r="PNI36" s="102"/>
      <c r="PNJ36" s="102"/>
      <c r="PNK36" s="102"/>
      <c r="PNL36" s="102"/>
      <c r="PNM36" s="102"/>
      <c r="PNN36" s="102"/>
      <c r="PNO36" s="102"/>
      <c r="PNP36" s="102"/>
      <c r="PNQ36" s="102"/>
      <c r="PNR36" s="102"/>
      <c r="PNS36" s="102"/>
      <c r="PNT36" s="102"/>
      <c r="PNU36" s="102"/>
      <c r="PNV36" s="102"/>
      <c r="PNW36" s="102"/>
      <c r="PNX36" s="102"/>
      <c r="PNY36" s="102"/>
      <c r="PNZ36" s="102"/>
      <c r="POA36" s="102"/>
      <c r="POB36" s="102"/>
      <c r="POC36" s="102"/>
      <c r="POD36" s="102"/>
      <c r="POE36" s="102"/>
      <c r="POF36" s="102"/>
      <c r="POG36" s="102"/>
      <c r="POH36" s="102"/>
      <c r="POI36" s="102"/>
      <c r="POJ36" s="102"/>
      <c r="POK36" s="102"/>
      <c r="POL36" s="102"/>
      <c r="POM36" s="102"/>
      <c r="PON36" s="102"/>
      <c r="POO36" s="102"/>
      <c r="POP36" s="102"/>
      <c r="POQ36" s="102"/>
      <c r="POR36" s="102"/>
      <c r="POS36" s="102"/>
      <c r="POT36" s="102"/>
      <c r="POU36" s="102"/>
      <c r="POV36" s="102"/>
      <c r="POW36" s="102"/>
      <c r="POX36" s="102"/>
      <c r="POY36" s="102"/>
      <c r="POZ36" s="102"/>
      <c r="PPA36" s="102"/>
      <c r="PPB36" s="102"/>
      <c r="PPC36" s="102"/>
      <c r="PPD36" s="102"/>
      <c r="PPE36" s="102"/>
      <c r="PPF36" s="102"/>
      <c r="PPG36" s="102"/>
      <c r="PPH36" s="102"/>
      <c r="PPI36" s="102"/>
      <c r="PPJ36" s="102"/>
      <c r="PPK36" s="102"/>
      <c r="PPL36" s="102"/>
      <c r="PPM36" s="102"/>
      <c r="PPN36" s="102"/>
      <c r="PPO36" s="102"/>
      <c r="PPP36" s="102"/>
      <c r="PPQ36" s="102"/>
      <c r="PPR36" s="102"/>
      <c r="PPS36" s="102"/>
      <c r="PPT36" s="102"/>
      <c r="PPU36" s="102"/>
      <c r="PPV36" s="102"/>
      <c r="PPW36" s="102"/>
      <c r="PPX36" s="102"/>
      <c r="PPY36" s="102"/>
      <c r="PPZ36" s="102"/>
      <c r="PQA36" s="102"/>
      <c r="PQB36" s="102"/>
      <c r="PQC36" s="102"/>
      <c r="PQD36" s="102"/>
      <c r="PQE36" s="102"/>
      <c r="PQF36" s="102"/>
      <c r="PQG36" s="102"/>
      <c r="PQH36" s="102"/>
      <c r="PQI36" s="102"/>
      <c r="PQJ36" s="102"/>
      <c r="PQK36" s="102"/>
      <c r="PQL36" s="102"/>
      <c r="PQM36" s="102"/>
      <c r="PQN36" s="102"/>
      <c r="PQO36" s="102"/>
      <c r="PQP36" s="102"/>
      <c r="PQQ36" s="102"/>
      <c r="PQR36" s="102"/>
      <c r="PQS36" s="102"/>
      <c r="PQT36" s="102"/>
      <c r="PQU36" s="102"/>
      <c r="PQV36" s="102"/>
      <c r="PQW36" s="102"/>
      <c r="PQX36" s="102"/>
      <c r="PQY36" s="102"/>
      <c r="PQZ36" s="102"/>
      <c r="PRA36" s="102"/>
      <c r="PRB36" s="102"/>
      <c r="PRC36" s="102"/>
      <c r="PRD36" s="102"/>
      <c r="PRE36" s="102"/>
      <c r="PRF36" s="102"/>
      <c r="PRG36" s="102"/>
      <c r="PRH36" s="102"/>
      <c r="PRI36" s="102"/>
      <c r="PRJ36" s="102"/>
      <c r="PRK36" s="102"/>
      <c r="PRL36" s="102"/>
      <c r="PRM36" s="102"/>
      <c r="PRN36" s="102"/>
      <c r="PRO36" s="102"/>
      <c r="PRP36" s="102"/>
      <c r="PRQ36" s="102"/>
      <c r="PRR36" s="102"/>
      <c r="PRS36" s="102"/>
      <c r="PRT36" s="102"/>
      <c r="PRU36" s="102"/>
      <c r="PRV36" s="102"/>
      <c r="PRW36" s="102"/>
      <c r="PRX36" s="102"/>
      <c r="PRY36" s="102"/>
      <c r="PRZ36" s="102"/>
      <c r="PSA36" s="102"/>
      <c r="PSB36" s="102"/>
      <c r="PSC36" s="102"/>
      <c r="PSD36" s="102"/>
      <c r="PSE36" s="102"/>
      <c r="PSF36" s="102"/>
      <c r="PSG36" s="102"/>
      <c r="PSH36" s="102"/>
      <c r="PSI36" s="102"/>
      <c r="PSJ36" s="102"/>
      <c r="PSK36" s="102"/>
      <c r="PSL36" s="102"/>
      <c r="PSM36" s="102"/>
      <c r="PSN36" s="102"/>
      <c r="PSO36" s="102"/>
      <c r="PSP36" s="102"/>
      <c r="PSQ36" s="102"/>
      <c r="PSR36" s="102"/>
      <c r="PSS36" s="102"/>
      <c r="PST36" s="102"/>
      <c r="PSU36" s="102"/>
      <c r="PSV36" s="102"/>
      <c r="PSW36" s="102"/>
      <c r="PSX36" s="102"/>
      <c r="PSY36" s="102"/>
      <c r="PSZ36" s="102"/>
      <c r="PTA36" s="102"/>
      <c r="PTB36" s="102"/>
      <c r="PTC36" s="102"/>
      <c r="PTD36" s="102"/>
      <c r="PTE36" s="102"/>
      <c r="PTF36" s="102"/>
      <c r="PTG36" s="102"/>
      <c r="PTH36" s="102"/>
      <c r="PTI36" s="102"/>
      <c r="PTJ36" s="102"/>
      <c r="PTK36" s="102"/>
      <c r="PTL36" s="102"/>
      <c r="PTM36" s="102"/>
      <c r="PTN36" s="102"/>
      <c r="PTO36" s="102"/>
      <c r="PTP36" s="102"/>
      <c r="PTQ36" s="102"/>
      <c r="PTR36" s="102"/>
      <c r="PTS36" s="102"/>
      <c r="PTT36" s="102"/>
      <c r="PTU36" s="102"/>
      <c r="PTV36" s="102"/>
      <c r="PTW36" s="102"/>
      <c r="PTX36" s="102"/>
      <c r="PTY36" s="102"/>
      <c r="PTZ36" s="102"/>
      <c r="PUA36" s="102"/>
      <c r="PUB36" s="102"/>
      <c r="PUC36" s="102"/>
      <c r="PUD36" s="102"/>
      <c r="PUE36" s="102"/>
      <c r="PUF36" s="102"/>
      <c r="PUG36" s="102"/>
      <c r="PUH36" s="102"/>
      <c r="PUI36" s="102"/>
      <c r="PUJ36" s="102"/>
      <c r="PUK36" s="102"/>
      <c r="PUL36" s="102"/>
      <c r="PUM36" s="102"/>
      <c r="PUN36" s="102"/>
      <c r="PUO36" s="102"/>
      <c r="PUP36" s="102"/>
      <c r="PUQ36" s="102"/>
      <c r="PUR36" s="102"/>
      <c r="PUS36" s="102"/>
      <c r="PUT36" s="102"/>
      <c r="PUU36" s="102"/>
      <c r="PUV36" s="102"/>
      <c r="PUW36" s="102"/>
      <c r="PUX36" s="102"/>
      <c r="PUY36" s="102"/>
      <c r="PUZ36" s="102"/>
      <c r="PVA36" s="102"/>
      <c r="PVB36" s="102"/>
      <c r="PVC36" s="102"/>
      <c r="PVD36" s="102"/>
      <c r="PVE36" s="102"/>
      <c r="PVF36" s="102"/>
      <c r="PVG36" s="102"/>
      <c r="PVH36" s="102"/>
      <c r="PVI36" s="102"/>
      <c r="PVJ36" s="102"/>
      <c r="PVK36" s="102"/>
      <c r="PVL36" s="102"/>
      <c r="PVM36" s="102"/>
      <c r="PVN36" s="102"/>
      <c r="PVO36" s="102"/>
      <c r="PVP36" s="102"/>
      <c r="PVQ36" s="102"/>
      <c r="PVR36" s="102"/>
      <c r="PVS36" s="102"/>
      <c r="PVT36" s="102"/>
      <c r="PVU36" s="102"/>
      <c r="PVV36" s="102"/>
      <c r="PVW36" s="102"/>
      <c r="PVX36" s="102"/>
      <c r="PVY36" s="102"/>
      <c r="PVZ36" s="102"/>
      <c r="PWA36" s="102"/>
      <c r="PWB36" s="102"/>
      <c r="PWC36" s="102"/>
      <c r="PWD36" s="102"/>
      <c r="PWE36" s="102"/>
      <c r="PWF36" s="102"/>
      <c r="PWG36" s="102"/>
      <c r="PWH36" s="102"/>
      <c r="PWI36" s="102"/>
      <c r="PWJ36" s="102"/>
      <c r="PWK36" s="102"/>
      <c r="PWL36" s="102"/>
      <c r="PWM36" s="102"/>
      <c r="PWN36" s="102"/>
      <c r="PWO36" s="102"/>
      <c r="PWP36" s="102"/>
      <c r="PWQ36" s="102"/>
      <c r="PWR36" s="102"/>
      <c r="PWS36" s="102"/>
      <c r="PWT36" s="102"/>
      <c r="PWU36" s="102"/>
      <c r="PWV36" s="102"/>
      <c r="PWW36" s="102"/>
      <c r="PWX36" s="102"/>
      <c r="PWY36" s="102"/>
      <c r="PWZ36" s="102"/>
      <c r="PXA36" s="102"/>
      <c r="PXB36" s="102"/>
      <c r="PXC36" s="102"/>
      <c r="PXD36" s="102"/>
      <c r="PXE36" s="102"/>
      <c r="PXF36" s="102"/>
      <c r="PXG36" s="102"/>
      <c r="PXH36" s="102"/>
      <c r="PXI36" s="102"/>
      <c r="PXJ36" s="102"/>
      <c r="PXK36" s="102"/>
      <c r="PXL36" s="102"/>
      <c r="PXM36" s="102"/>
      <c r="PXN36" s="102"/>
      <c r="PXO36" s="102"/>
      <c r="PXP36" s="102"/>
      <c r="PXQ36" s="102"/>
      <c r="PXR36" s="102"/>
      <c r="PXS36" s="102"/>
      <c r="PXT36" s="102"/>
      <c r="PXU36" s="102"/>
      <c r="PXV36" s="102"/>
      <c r="PXW36" s="102"/>
      <c r="PXX36" s="102"/>
      <c r="PXY36" s="102"/>
      <c r="PXZ36" s="102"/>
      <c r="PYA36" s="102"/>
      <c r="PYB36" s="102"/>
      <c r="PYC36" s="102"/>
      <c r="PYD36" s="102"/>
      <c r="PYE36" s="102"/>
      <c r="PYF36" s="102"/>
      <c r="PYG36" s="102"/>
      <c r="PYH36" s="102"/>
      <c r="PYI36" s="102"/>
      <c r="PYJ36" s="102"/>
      <c r="PYK36" s="102"/>
      <c r="PYL36" s="102"/>
      <c r="PYM36" s="102"/>
      <c r="PYN36" s="102"/>
      <c r="PYO36" s="102"/>
      <c r="PYP36" s="102"/>
      <c r="PYQ36" s="102"/>
      <c r="PYR36" s="102"/>
      <c r="PYS36" s="102"/>
      <c r="PYT36" s="102"/>
      <c r="PYU36" s="102"/>
      <c r="PYV36" s="102"/>
      <c r="PYW36" s="102"/>
      <c r="PYX36" s="102"/>
      <c r="PYY36" s="102"/>
      <c r="PYZ36" s="102"/>
      <c r="PZA36" s="102"/>
      <c r="PZB36" s="102"/>
      <c r="PZC36" s="102"/>
      <c r="PZD36" s="102"/>
      <c r="PZE36" s="102"/>
      <c r="PZF36" s="102"/>
      <c r="PZG36" s="102"/>
      <c r="PZH36" s="102"/>
      <c r="PZI36" s="102"/>
      <c r="PZJ36" s="102"/>
      <c r="PZK36" s="102"/>
      <c r="PZL36" s="102"/>
      <c r="PZM36" s="102"/>
      <c r="PZN36" s="102"/>
      <c r="PZO36" s="102"/>
      <c r="PZP36" s="102"/>
      <c r="PZQ36" s="102"/>
      <c r="PZR36" s="102"/>
      <c r="PZS36" s="102"/>
      <c r="PZT36" s="102"/>
      <c r="PZU36" s="102"/>
      <c r="PZV36" s="102"/>
      <c r="PZW36" s="102"/>
      <c r="PZX36" s="102"/>
      <c r="PZY36" s="102"/>
      <c r="PZZ36" s="102"/>
      <c r="QAA36" s="102"/>
      <c r="QAB36" s="102"/>
      <c r="QAC36" s="102"/>
      <c r="QAD36" s="102"/>
      <c r="QAE36" s="102"/>
      <c r="QAF36" s="102"/>
      <c r="QAG36" s="102"/>
      <c r="QAH36" s="102"/>
      <c r="QAI36" s="102"/>
      <c r="QAJ36" s="102"/>
      <c r="QAK36" s="102"/>
      <c r="QAL36" s="102"/>
      <c r="QAM36" s="102"/>
      <c r="QAN36" s="102"/>
      <c r="QAO36" s="102"/>
      <c r="QAP36" s="102"/>
      <c r="QAQ36" s="102"/>
      <c r="QAR36" s="102"/>
      <c r="QAS36" s="102"/>
      <c r="QAT36" s="102"/>
      <c r="QAU36" s="102"/>
      <c r="QAV36" s="102"/>
      <c r="QAW36" s="102"/>
      <c r="QAX36" s="102"/>
      <c r="QAY36" s="102"/>
      <c r="QAZ36" s="102"/>
      <c r="QBA36" s="102"/>
      <c r="QBB36" s="102"/>
      <c r="QBC36" s="102"/>
      <c r="QBD36" s="102"/>
      <c r="QBE36" s="102"/>
      <c r="QBF36" s="102"/>
      <c r="QBG36" s="102"/>
      <c r="QBH36" s="102"/>
      <c r="QBI36" s="102"/>
      <c r="QBJ36" s="102"/>
      <c r="QBK36" s="102"/>
      <c r="QBL36" s="102"/>
      <c r="QBM36" s="102"/>
      <c r="QBN36" s="102"/>
      <c r="QBO36" s="102"/>
      <c r="QBP36" s="102"/>
      <c r="QBQ36" s="102"/>
      <c r="QBR36" s="102"/>
      <c r="QBS36" s="102"/>
      <c r="QBT36" s="102"/>
      <c r="QBU36" s="102"/>
      <c r="QBV36" s="102"/>
      <c r="QBW36" s="102"/>
      <c r="QBX36" s="102"/>
      <c r="QBY36" s="102"/>
      <c r="QBZ36" s="102"/>
      <c r="QCA36" s="102"/>
      <c r="QCB36" s="102"/>
      <c r="QCC36" s="102"/>
      <c r="QCD36" s="102"/>
      <c r="QCE36" s="102"/>
      <c r="QCF36" s="102"/>
      <c r="QCG36" s="102"/>
      <c r="QCH36" s="102"/>
      <c r="QCI36" s="102"/>
      <c r="QCJ36" s="102"/>
      <c r="QCK36" s="102"/>
      <c r="QCL36" s="102"/>
      <c r="QCM36" s="102"/>
      <c r="QCN36" s="102"/>
      <c r="QCO36" s="102"/>
      <c r="QCP36" s="102"/>
      <c r="QCQ36" s="102"/>
      <c r="QCR36" s="102"/>
      <c r="QCS36" s="102"/>
      <c r="QCT36" s="102"/>
      <c r="QCU36" s="102"/>
      <c r="QCV36" s="102"/>
      <c r="QCW36" s="102"/>
      <c r="QCX36" s="102"/>
      <c r="QCY36" s="102"/>
      <c r="QCZ36" s="102"/>
      <c r="QDA36" s="102"/>
      <c r="QDB36" s="102"/>
      <c r="QDC36" s="102"/>
      <c r="QDD36" s="102"/>
      <c r="QDE36" s="102"/>
      <c r="QDF36" s="102"/>
      <c r="QDG36" s="102"/>
      <c r="QDH36" s="102"/>
      <c r="QDI36" s="102"/>
      <c r="QDJ36" s="102"/>
      <c r="QDK36" s="102"/>
      <c r="QDL36" s="102"/>
      <c r="QDM36" s="102"/>
      <c r="QDN36" s="102"/>
      <c r="QDO36" s="102"/>
      <c r="QDP36" s="102"/>
      <c r="QDQ36" s="102"/>
      <c r="QDR36" s="102"/>
      <c r="QDS36" s="102"/>
      <c r="QDT36" s="102"/>
      <c r="QDU36" s="102"/>
      <c r="QDV36" s="102"/>
      <c r="QDW36" s="102"/>
      <c r="QDX36" s="102"/>
      <c r="QDY36" s="102"/>
      <c r="QDZ36" s="102"/>
      <c r="QEA36" s="102"/>
      <c r="QEB36" s="102"/>
      <c r="QEC36" s="102"/>
      <c r="QED36" s="102"/>
      <c r="QEE36" s="102"/>
      <c r="QEF36" s="102"/>
      <c r="QEG36" s="102"/>
      <c r="QEH36" s="102"/>
      <c r="QEI36" s="102"/>
      <c r="QEJ36" s="102"/>
      <c r="QEK36" s="102"/>
      <c r="QEL36" s="102"/>
      <c r="QEM36" s="102"/>
      <c r="QEN36" s="102"/>
      <c r="QEO36" s="102"/>
      <c r="QEP36" s="102"/>
      <c r="QEQ36" s="102"/>
      <c r="QER36" s="102"/>
      <c r="QES36" s="102"/>
      <c r="QET36" s="102"/>
      <c r="QEU36" s="102"/>
      <c r="QEV36" s="102"/>
      <c r="QEW36" s="102"/>
      <c r="QEX36" s="102"/>
      <c r="QEY36" s="102"/>
      <c r="QEZ36" s="102"/>
      <c r="QFA36" s="102"/>
      <c r="QFB36" s="102"/>
      <c r="QFC36" s="102"/>
      <c r="QFD36" s="102"/>
      <c r="QFE36" s="102"/>
      <c r="QFF36" s="102"/>
      <c r="QFG36" s="102"/>
      <c r="QFH36" s="102"/>
      <c r="QFI36" s="102"/>
      <c r="QFJ36" s="102"/>
      <c r="QFK36" s="102"/>
      <c r="QFL36" s="102"/>
      <c r="QFM36" s="102"/>
      <c r="QFN36" s="102"/>
      <c r="QFO36" s="102"/>
      <c r="QFP36" s="102"/>
      <c r="QFQ36" s="102"/>
      <c r="QFR36" s="102"/>
      <c r="QFS36" s="102"/>
      <c r="QFT36" s="102"/>
      <c r="QFU36" s="102"/>
      <c r="QFV36" s="102"/>
      <c r="QFW36" s="102"/>
      <c r="QFX36" s="102"/>
      <c r="QFY36" s="102"/>
      <c r="QFZ36" s="102"/>
      <c r="QGA36" s="102"/>
      <c r="QGB36" s="102"/>
      <c r="QGC36" s="102"/>
      <c r="QGD36" s="102"/>
      <c r="QGE36" s="102"/>
      <c r="QGF36" s="102"/>
      <c r="QGG36" s="102"/>
      <c r="QGH36" s="102"/>
      <c r="QGI36" s="102"/>
      <c r="QGJ36" s="102"/>
      <c r="QGK36" s="102"/>
      <c r="QGL36" s="102"/>
      <c r="QGM36" s="102"/>
      <c r="QGN36" s="102"/>
      <c r="QGO36" s="102"/>
      <c r="QGP36" s="102"/>
      <c r="QGQ36" s="102"/>
      <c r="QGR36" s="102"/>
      <c r="QGS36" s="102"/>
      <c r="QGT36" s="102"/>
      <c r="QGU36" s="102"/>
      <c r="QGV36" s="102"/>
      <c r="QGW36" s="102"/>
      <c r="QGX36" s="102"/>
      <c r="QGY36" s="102"/>
      <c r="QGZ36" s="102"/>
      <c r="QHA36" s="102"/>
      <c r="QHB36" s="102"/>
      <c r="QHC36" s="102"/>
      <c r="QHD36" s="102"/>
      <c r="QHE36" s="102"/>
      <c r="QHF36" s="102"/>
      <c r="QHG36" s="102"/>
      <c r="QHH36" s="102"/>
      <c r="QHI36" s="102"/>
      <c r="QHJ36" s="102"/>
      <c r="QHK36" s="102"/>
      <c r="QHL36" s="102"/>
      <c r="QHM36" s="102"/>
      <c r="QHN36" s="102"/>
      <c r="QHO36" s="102"/>
      <c r="QHP36" s="102"/>
      <c r="QHQ36" s="102"/>
      <c r="QHR36" s="102"/>
      <c r="QHS36" s="102"/>
      <c r="QHT36" s="102"/>
      <c r="QHU36" s="102"/>
      <c r="QHV36" s="102"/>
      <c r="QHW36" s="102"/>
      <c r="QHX36" s="102"/>
      <c r="QHY36" s="102"/>
      <c r="QHZ36" s="102"/>
      <c r="QIA36" s="102"/>
      <c r="QIB36" s="102"/>
      <c r="QIC36" s="102"/>
      <c r="QID36" s="102"/>
      <c r="QIE36" s="102"/>
      <c r="QIF36" s="102"/>
      <c r="QIG36" s="102"/>
      <c r="QIH36" s="102"/>
      <c r="QII36" s="102"/>
      <c r="QIJ36" s="102"/>
      <c r="QIK36" s="102"/>
      <c r="QIL36" s="102"/>
      <c r="QIM36" s="102"/>
      <c r="QIN36" s="102"/>
      <c r="QIO36" s="102"/>
      <c r="QIP36" s="102"/>
      <c r="QIQ36" s="102"/>
      <c r="QIR36" s="102"/>
      <c r="QIS36" s="102"/>
      <c r="QIT36" s="102"/>
      <c r="QIU36" s="102"/>
      <c r="QIV36" s="102"/>
      <c r="QIW36" s="102"/>
      <c r="QIX36" s="102"/>
      <c r="QIY36" s="102"/>
      <c r="QIZ36" s="102"/>
      <c r="QJA36" s="102"/>
      <c r="QJB36" s="102"/>
      <c r="QJC36" s="102"/>
      <c r="QJD36" s="102"/>
      <c r="QJE36" s="102"/>
      <c r="QJF36" s="102"/>
      <c r="QJG36" s="102"/>
      <c r="QJH36" s="102"/>
      <c r="QJI36" s="102"/>
      <c r="QJJ36" s="102"/>
      <c r="QJK36" s="102"/>
      <c r="QJL36" s="102"/>
      <c r="QJM36" s="102"/>
      <c r="QJN36" s="102"/>
      <c r="QJO36" s="102"/>
      <c r="QJP36" s="102"/>
      <c r="QJQ36" s="102"/>
      <c r="QJR36" s="102"/>
      <c r="QJS36" s="102"/>
      <c r="QJT36" s="102"/>
      <c r="QJU36" s="102"/>
      <c r="QJV36" s="102"/>
      <c r="QJW36" s="102"/>
      <c r="QJX36" s="102"/>
      <c r="QJY36" s="102"/>
      <c r="QJZ36" s="102"/>
      <c r="QKA36" s="102"/>
      <c r="QKB36" s="102"/>
      <c r="QKC36" s="102"/>
      <c r="QKD36" s="102"/>
      <c r="QKE36" s="102"/>
      <c r="QKF36" s="102"/>
      <c r="QKG36" s="102"/>
      <c r="QKH36" s="102"/>
      <c r="QKI36" s="102"/>
      <c r="QKJ36" s="102"/>
      <c r="QKK36" s="102"/>
      <c r="QKL36" s="102"/>
      <c r="QKM36" s="102"/>
      <c r="QKN36" s="102"/>
      <c r="QKO36" s="102"/>
      <c r="QKP36" s="102"/>
      <c r="QKQ36" s="102"/>
      <c r="QKR36" s="102"/>
      <c r="QKS36" s="102"/>
      <c r="QKT36" s="102"/>
      <c r="QKU36" s="102"/>
      <c r="QKV36" s="102"/>
      <c r="QKW36" s="102"/>
      <c r="QKX36" s="102"/>
      <c r="QKY36" s="102"/>
      <c r="QKZ36" s="102"/>
      <c r="QLA36" s="102"/>
      <c r="QLB36" s="102"/>
      <c r="QLC36" s="102"/>
      <c r="QLD36" s="102"/>
      <c r="QLE36" s="102"/>
      <c r="QLF36" s="102"/>
      <c r="QLG36" s="102"/>
      <c r="QLH36" s="102"/>
      <c r="QLI36" s="102"/>
      <c r="QLJ36" s="102"/>
      <c r="QLK36" s="102"/>
      <c r="QLL36" s="102"/>
      <c r="QLM36" s="102"/>
      <c r="QLN36" s="102"/>
      <c r="QLO36" s="102"/>
      <c r="QLP36" s="102"/>
      <c r="QLQ36" s="102"/>
      <c r="QLR36" s="102"/>
      <c r="QLS36" s="102"/>
      <c r="QLT36" s="102"/>
      <c r="QLU36" s="102"/>
      <c r="QLV36" s="102"/>
      <c r="QLW36" s="102"/>
      <c r="QLX36" s="102"/>
      <c r="QLY36" s="102"/>
      <c r="QLZ36" s="102"/>
      <c r="QMA36" s="102"/>
      <c r="QMB36" s="102"/>
      <c r="QMC36" s="102"/>
      <c r="QMD36" s="102"/>
      <c r="QME36" s="102"/>
      <c r="QMF36" s="102"/>
      <c r="QMG36" s="102"/>
      <c r="QMH36" s="102"/>
      <c r="QMI36" s="102"/>
      <c r="QMJ36" s="102"/>
      <c r="QMK36" s="102"/>
      <c r="QML36" s="102"/>
      <c r="QMM36" s="102"/>
      <c r="QMN36" s="102"/>
      <c r="QMO36" s="102"/>
      <c r="QMP36" s="102"/>
      <c r="QMQ36" s="102"/>
      <c r="QMR36" s="102"/>
      <c r="QMS36" s="102"/>
      <c r="QMT36" s="102"/>
      <c r="QMU36" s="102"/>
      <c r="QMV36" s="102"/>
      <c r="QMW36" s="102"/>
      <c r="QMX36" s="102"/>
      <c r="QMY36" s="102"/>
      <c r="QMZ36" s="102"/>
      <c r="QNA36" s="102"/>
      <c r="QNB36" s="102"/>
      <c r="QNC36" s="102"/>
      <c r="QND36" s="102"/>
      <c r="QNE36" s="102"/>
      <c r="QNF36" s="102"/>
      <c r="QNG36" s="102"/>
      <c r="QNH36" s="102"/>
      <c r="QNI36" s="102"/>
      <c r="QNJ36" s="102"/>
      <c r="QNK36" s="102"/>
      <c r="QNL36" s="102"/>
      <c r="QNM36" s="102"/>
      <c r="QNN36" s="102"/>
      <c r="QNO36" s="102"/>
      <c r="QNP36" s="102"/>
      <c r="QNQ36" s="102"/>
      <c r="QNR36" s="102"/>
      <c r="QNS36" s="102"/>
      <c r="QNT36" s="102"/>
      <c r="QNU36" s="102"/>
      <c r="QNV36" s="102"/>
      <c r="QNW36" s="102"/>
      <c r="QNX36" s="102"/>
      <c r="QNY36" s="102"/>
      <c r="QNZ36" s="102"/>
      <c r="QOA36" s="102"/>
      <c r="QOB36" s="102"/>
      <c r="QOC36" s="102"/>
      <c r="QOD36" s="102"/>
      <c r="QOE36" s="102"/>
      <c r="QOF36" s="102"/>
      <c r="QOG36" s="102"/>
      <c r="QOH36" s="102"/>
      <c r="QOI36" s="102"/>
      <c r="QOJ36" s="102"/>
      <c r="QOK36" s="102"/>
      <c r="QOL36" s="102"/>
      <c r="QOM36" s="102"/>
      <c r="QON36" s="102"/>
      <c r="QOO36" s="102"/>
      <c r="QOP36" s="102"/>
      <c r="QOQ36" s="102"/>
      <c r="QOR36" s="102"/>
      <c r="QOS36" s="102"/>
      <c r="QOT36" s="102"/>
      <c r="QOU36" s="102"/>
      <c r="QOV36" s="102"/>
      <c r="QOW36" s="102"/>
      <c r="QOX36" s="102"/>
      <c r="QOY36" s="102"/>
      <c r="QOZ36" s="102"/>
      <c r="QPA36" s="102"/>
      <c r="QPB36" s="102"/>
      <c r="QPC36" s="102"/>
      <c r="QPD36" s="102"/>
      <c r="QPE36" s="102"/>
      <c r="QPF36" s="102"/>
      <c r="QPG36" s="102"/>
      <c r="QPH36" s="102"/>
      <c r="QPI36" s="102"/>
      <c r="QPJ36" s="102"/>
      <c r="QPK36" s="102"/>
      <c r="QPL36" s="102"/>
      <c r="QPM36" s="102"/>
      <c r="QPN36" s="102"/>
      <c r="QPO36" s="102"/>
      <c r="QPP36" s="102"/>
      <c r="QPQ36" s="102"/>
      <c r="QPR36" s="102"/>
      <c r="QPS36" s="102"/>
      <c r="QPT36" s="102"/>
      <c r="QPU36" s="102"/>
      <c r="QPV36" s="102"/>
      <c r="QPW36" s="102"/>
      <c r="QPX36" s="102"/>
      <c r="QPY36" s="102"/>
      <c r="QPZ36" s="102"/>
      <c r="QQA36" s="102"/>
      <c r="QQB36" s="102"/>
      <c r="QQC36" s="102"/>
      <c r="QQD36" s="102"/>
      <c r="QQE36" s="102"/>
      <c r="QQF36" s="102"/>
      <c r="QQG36" s="102"/>
      <c r="QQH36" s="102"/>
      <c r="QQI36" s="102"/>
      <c r="QQJ36" s="102"/>
      <c r="QQK36" s="102"/>
      <c r="QQL36" s="102"/>
      <c r="QQM36" s="102"/>
      <c r="QQN36" s="102"/>
      <c r="QQO36" s="102"/>
      <c r="QQP36" s="102"/>
      <c r="QQQ36" s="102"/>
      <c r="QQR36" s="102"/>
      <c r="QQS36" s="102"/>
      <c r="QQT36" s="102"/>
      <c r="QQU36" s="102"/>
      <c r="QQV36" s="102"/>
      <c r="QQW36" s="102"/>
      <c r="QQX36" s="102"/>
      <c r="QQY36" s="102"/>
      <c r="QQZ36" s="102"/>
      <c r="QRA36" s="102"/>
      <c r="QRB36" s="102"/>
      <c r="QRC36" s="102"/>
      <c r="QRD36" s="102"/>
      <c r="QRE36" s="102"/>
      <c r="QRF36" s="102"/>
      <c r="QRG36" s="102"/>
      <c r="QRH36" s="102"/>
      <c r="QRI36" s="102"/>
      <c r="QRJ36" s="102"/>
      <c r="QRK36" s="102"/>
      <c r="QRL36" s="102"/>
      <c r="QRM36" s="102"/>
      <c r="QRN36" s="102"/>
      <c r="QRO36" s="102"/>
      <c r="QRP36" s="102"/>
      <c r="QRQ36" s="102"/>
      <c r="QRR36" s="102"/>
      <c r="QRS36" s="102"/>
      <c r="QRT36" s="102"/>
      <c r="QRU36" s="102"/>
      <c r="QRV36" s="102"/>
      <c r="QRW36" s="102"/>
      <c r="QRX36" s="102"/>
      <c r="QRY36" s="102"/>
      <c r="QRZ36" s="102"/>
      <c r="QSA36" s="102"/>
      <c r="QSB36" s="102"/>
      <c r="QSC36" s="102"/>
      <c r="QSD36" s="102"/>
      <c r="QSE36" s="102"/>
      <c r="QSF36" s="102"/>
      <c r="QSG36" s="102"/>
      <c r="QSH36" s="102"/>
      <c r="QSI36" s="102"/>
      <c r="QSJ36" s="102"/>
      <c r="QSK36" s="102"/>
      <c r="QSL36" s="102"/>
      <c r="QSM36" s="102"/>
      <c r="QSN36" s="102"/>
      <c r="QSO36" s="102"/>
      <c r="QSP36" s="102"/>
      <c r="QSQ36" s="102"/>
      <c r="QSR36" s="102"/>
      <c r="QSS36" s="102"/>
      <c r="QST36" s="102"/>
      <c r="QSU36" s="102"/>
      <c r="QSV36" s="102"/>
      <c r="QSW36" s="102"/>
      <c r="QSX36" s="102"/>
      <c r="QSY36" s="102"/>
      <c r="QSZ36" s="102"/>
      <c r="QTA36" s="102"/>
      <c r="QTB36" s="102"/>
      <c r="QTC36" s="102"/>
      <c r="QTD36" s="102"/>
      <c r="QTE36" s="102"/>
      <c r="QTF36" s="102"/>
      <c r="QTG36" s="102"/>
      <c r="QTH36" s="102"/>
      <c r="QTI36" s="102"/>
      <c r="QTJ36" s="102"/>
      <c r="QTK36" s="102"/>
      <c r="QTL36" s="102"/>
      <c r="QTM36" s="102"/>
      <c r="QTN36" s="102"/>
      <c r="QTO36" s="102"/>
      <c r="QTP36" s="102"/>
      <c r="QTQ36" s="102"/>
      <c r="QTR36" s="102"/>
      <c r="QTS36" s="102"/>
      <c r="QTT36" s="102"/>
      <c r="QTU36" s="102"/>
      <c r="QTV36" s="102"/>
      <c r="QTW36" s="102"/>
      <c r="QTX36" s="102"/>
      <c r="QTY36" s="102"/>
      <c r="QTZ36" s="102"/>
      <c r="QUA36" s="102"/>
      <c r="QUB36" s="102"/>
      <c r="QUC36" s="102"/>
      <c r="QUD36" s="102"/>
      <c r="QUE36" s="102"/>
      <c r="QUF36" s="102"/>
      <c r="QUG36" s="102"/>
      <c r="QUH36" s="102"/>
      <c r="QUI36" s="102"/>
      <c r="QUJ36" s="102"/>
      <c r="QUK36" s="102"/>
      <c r="QUL36" s="102"/>
      <c r="QUM36" s="102"/>
      <c r="QUN36" s="102"/>
      <c r="QUO36" s="102"/>
      <c r="QUP36" s="102"/>
      <c r="QUQ36" s="102"/>
      <c r="QUR36" s="102"/>
      <c r="QUS36" s="102"/>
      <c r="QUT36" s="102"/>
      <c r="QUU36" s="102"/>
      <c r="QUV36" s="102"/>
      <c r="QUW36" s="102"/>
      <c r="QUX36" s="102"/>
      <c r="QUY36" s="102"/>
      <c r="QUZ36" s="102"/>
      <c r="QVA36" s="102"/>
      <c r="QVB36" s="102"/>
      <c r="QVC36" s="102"/>
      <c r="QVD36" s="102"/>
      <c r="QVE36" s="102"/>
      <c r="QVF36" s="102"/>
      <c r="QVG36" s="102"/>
      <c r="QVH36" s="102"/>
      <c r="QVI36" s="102"/>
      <c r="QVJ36" s="102"/>
      <c r="QVK36" s="102"/>
      <c r="QVL36" s="102"/>
      <c r="QVM36" s="102"/>
      <c r="QVN36" s="102"/>
      <c r="QVO36" s="102"/>
      <c r="QVP36" s="102"/>
      <c r="QVQ36" s="102"/>
      <c r="QVR36" s="102"/>
      <c r="QVS36" s="102"/>
      <c r="QVT36" s="102"/>
      <c r="QVU36" s="102"/>
      <c r="QVV36" s="102"/>
      <c r="QVW36" s="102"/>
      <c r="QVX36" s="102"/>
      <c r="QVY36" s="102"/>
      <c r="QVZ36" s="102"/>
      <c r="QWA36" s="102"/>
      <c r="QWB36" s="102"/>
      <c r="QWC36" s="102"/>
      <c r="QWD36" s="102"/>
      <c r="QWE36" s="102"/>
      <c r="QWF36" s="102"/>
      <c r="QWG36" s="102"/>
      <c r="QWH36" s="102"/>
      <c r="QWI36" s="102"/>
      <c r="QWJ36" s="102"/>
      <c r="QWK36" s="102"/>
      <c r="QWL36" s="102"/>
      <c r="QWM36" s="102"/>
      <c r="QWN36" s="102"/>
      <c r="QWO36" s="102"/>
      <c r="QWP36" s="102"/>
      <c r="QWQ36" s="102"/>
      <c r="QWR36" s="102"/>
      <c r="QWS36" s="102"/>
      <c r="QWT36" s="102"/>
      <c r="QWU36" s="102"/>
      <c r="QWV36" s="102"/>
      <c r="QWW36" s="102"/>
      <c r="QWX36" s="102"/>
      <c r="QWY36" s="102"/>
      <c r="QWZ36" s="102"/>
      <c r="QXA36" s="102"/>
      <c r="QXB36" s="102"/>
      <c r="QXC36" s="102"/>
      <c r="QXD36" s="102"/>
      <c r="QXE36" s="102"/>
      <c r="QXF36" s="102"/>
      <c r="QXG36" s="102"/>
      <c r="QXH36" s="102"/>
      <c r="QXI36" s="102"/>
      <c r="QXJ36" s="102"/>
      <c r="QXK36" s="102"/>
      <c r="QXL36" s="102"/>
      <c r="QXM36" s="102"/>
      <c r="QXN36" s="102"/>
      <c r="QXO36" s="102"/>
      <c r="QXP36" s="102"/>
      <c r="QXQ36" s="102"/>
      <c r="QXR36" s="102"/>
      <c r="QXS36" s="102"/>
      <c r="QXT36" s="102"/>
      <c r="QXU36" s="102"/>
      <c r="QXV36" s="102"/>
      <c r="QXW36" s="102"/>
      <c r="QXX36" s="102"/>
      <c r="QXY36" s="102"/>
      <c r="QXZ36" s="102"/>
      <c r="QYA36" s="102"/>
      <c r="QYB36" s="102"/>
      <c r="QYC36" s="102"/>
      <c r="QYD36" s="102"/>
      <c r="QYE36" s="102"/>
      <c r="QYF36" s="102"/>
      <c r="QYG36" s="102"/>
      <c r="QYH36" s="102"/>
      <c r="QYI36" s="102"/>
      <c r="QYJ36" s="102"/>
      <c r="QYK36" s="102"/>
      <c r="QYL36" s="102"/>
      <c r="QYM36" s="102"/>
      <c r="QYN36" s="102"/>
      <c r="QYO36" s="102"/>
      <c r="QYP36" s="102"/>
      <c r="QYQ36" s="102"/>
      <c r="QYR36" s="102"/>
      <c r="QYS36" s="102"/>
      <c r="QYT36" s="102"/>
      <c r="QYU36" s="102"/>
      <c r="QYV36" s="102"/>
      <c r="QYW36" s="102"/>
      <c r="QYX36" s="102"/>
      <c r="QYY36" s="102"/>
      <c r="QYZ36" s="102"/>
      <c r="QZA36" s="102"/>
      <c r="QZB36" s="102"/>
      <c r="QZC36" s="102"/>
      <c r="QZD36" s="102"/>
      <c r="QZE36" s="102"/>
      <c r="QZF36" s="102"/>
      <c r="QZG36" s="102"/>
      <c r="QZH36" s="102"/>
      <c r="QZI36" s="102"/>
      <c r="QZJ36" s="102"/>
      <c r="QZK36" s="102"/>
      <c r="QZL36" s="102"/>
      <c r="QZM36" s="102"/>
      <c r="QZN36" s="102"/>
      <c r="QZO36" s="102"/>
      <c r="QZP36" s="102"/>
      <c r="QZQ36" s="102"/>
      <c r="QZR36" s="102"/>
      <c r="QZS36" s="102"/>
      <c r="QZT36" s="102"/>
      <c r="QZU36" s="102"/>
      <c r="QZV36" s="102"/>
      <c r="QZW36" s="102"/>
      <c r="QZX36" s="102"/>
      <c r="QZY36" s="102"/>
      <c r="QZZ36" s="102"/>
      <c r="RAA36" s="102"/>
      <c r="RAB36" s="102"/>
      <c r="RAC36" s="102"/>
      <c r="RAD36" s="102"/>
      <c r="RAE36" s="102"/>
      <c r="RAF36" s="102"/>
      <c r="RAG36" s="102"/>
      <c r="RAH36" s="102"/>
      <c r="RAI36" s="102"/>
      <c r="RAJ36" s="102"/>
      <c r="RAK36" s="102"/>
      <c r="RAL36" s="102"/>
      <c r="RAM36" s="102"/>
      <c r="RAN36" s="102"/>
      <c r="RAO36" s="102"/>
      <c r="RAP36" s="102"/>
      <c r="RAQ36" s="102"/>
      <c r="RAR36" s="102"/>
      <c r="RAS36" s="102"/>
      <c r="RAT36" s="102"/>
      <c r="RAU36" s="102"/>
      <c r="RAV36" s="102"/>
      <c r="RAW36" s="102"/>
      <c r="RAX36" s="102"/>
      <c r="RAY36" s="102"/>
      <c r="RAZ36" s="102"/>
      <c r="RBA36" s="102"/>
      <c r="RBB36" s="102"/>
      <c r="RBC36" s="102"/>
      <c r="RBD36" s="102"/>
      <c r="RBE36" s="102"/>
      <c r="RBF36" s="102"/>
      <c r="RBG36" s="102"/>
      <c r="RBH36" s="102"/>
      <c r="RBI36" s="102"/>
      <c r="RBJ36" s="102"/>
      <c r="RBK36" s="102"/>
      <c r="RBL36" s="102"/>
      <c r="RBM36" s="102"/>
      <c r="RBN36" s="102"/>
      <c r="RBO36" s="102"/>
      <c r="RBP36" s="102"/>
      <c r="RBQ36" s="102"/>
      <c r="RBR36" s="102"/>
      <c r="RBS36" s="102"/>
      <c r="RBT36" s="102"/>
      <c r="RBU36" s="102"/>
      <c r="RBV36" s="102"/>
      <c r="RBW36" s="102"/>
      <c r="RBX36" s="102"/>
      <c r="RBY36" s="102"/>
      <c r="RBZ36" s="102"/>
      <c r="RCA36" s="102"/>
      <c r="RCB36" s="102"/>
      <c r="RCC36" s="102"/>
      <c r="RCD36" s="102"/>
      <c r="RCE36" s="102"/>
      <c r="RCF36" s="102"/>
      <c r="RCG36" s="102"/>
      <c r="RCH36" s="102"/>
      <c r="RCI36" s="102"/>
      <c r="RCJ36" s="102"/>
      <c r="RCK36" s="102"/>
      <c r="RCL36" s="102"/>
      <c r="RCM36" s="102"/>
      <c r="RCN36" s="102"/>
      <c r="RCO36" s="102"/>
      <c r="RCP36" s="102"/>
      <c r="RCQ36" s="102"/>
      <c r="RCR36" s="102"/>
      <c r="RCS36" s="102"/>
      <c r="RCT36" s="102"/>
      <c r="RCU36" s="102"/>
      <c r="RCV36" s="102"/>
      <c r="RCW36" s="102"/>
      <c r="RCX36" s="102"/>
      <c r="RCY36" s="102"/>
      <c r="RCZ36" s="102"/>
      <c r="RDA36" s="102"/>
      <c r="RDB36" s="102"/>
      <c r="RDC36" s="102"/>
      <c r="RDD36" s="102"/>
      <c r="RDE36" s="102"/>
      <c r="RDF36" s="102"/>
      <c r="RDG36" s="102"/>
      <c r="RDH36" s="102"/>
      <c r="RDI36" s="102"/>
      <c r="RDJ36" s="102"/>
      <c r="RDK36" s="102"/>
      <c r="RDL36" s="102"/>
      <c r="RDM36" s="102"/>
      <c r="RDN36" s="102"/>
      <c r="RDO36" s="102"/>
      <c r="RDP36" s="102"/>
      <c r="RDQ36" s="102"/>
      <c r="RDR36" s="102"/>
      <c r="RDS36" s="102"/>
      <c r="RDT36" s="102"/>
      <c r="RDU36" s="102"/>
      <c r="RDV36" s="102"/>
      <c r="RDW36" s="102"/>
      <c r="RDX36" s="102"/>
      <c r="RDY36" s="102"/>
      <c r="RDZ36" s="102"/>
      <c r="REA36" s="102"/>
      <c r="REB36" s="102"/>
      <c r="REC36" s="102"/>
      <c r="RED36" s="102"/>
      <c r="REE36" s="102"/>
      <c r="REF36" s="102"/>
      <c r="REG36" s="102"/>
      <c r="REH36" s="102"/>
      <c r="REI36" s="102"/>
      <c r="REJ36" s="102"/>
      <c r="REK36" s="102"/>
      <c r="REL36" s="102"/>
      <c r="REM36" s="102"/>
      <c r="REN36" s="102"/>
      <c r="REO36" s="102"/>
      <c r="REP36" s="102"/>
      <c r="REQ36" s="102"/>
      <c r="RER36" s="102"/>
      <c r="RES36" s="102"/>
      <c r="RET36" s="102"/>
      <c r="REU36" s="102"/>
      <c r="REV36" s="102"/>
      <c r="REW36" s="102"/>
      <c r="REX36" s="102"/>
      <c r="REY36" s="102"/>
      <c r="REZ36" s="102"/>
      <c r="RFA36" s="102"/>
      <c r="RFB36" s="102"/>
      <c r="RFC36" s="102"/>
      <c r="RFD36" s="102"/>
      <c r="RFE36" s="102"/>
      <c r="RFF36" s="102"/>
      <c r="RFG36" s="102"/>
      <c r="RFH36" s="102"/>
      <c r="RFI36" s="102"/>
      <c r="RFJ36" s="102"/>
      <c r="RFK36" s="102"/>
      <c r="RFL36" s="102"/>
      <c r="RFM36" s="102"/>
      <c r="RFN36" s="102"/>
      <c r="RFO36" s="102"/>
      <c r="RFP36" s="102"/>
      <c r="RFQ36" s="102"/>
      <c r="RFR36" s="102"/>
      <c r="RFS36" s="102"/>
      <c r="RFT36" s="102"/>
      <c r="RFU36" s="102"/>
      <c r="RFV36" s="102"/>
      <c r="RFW36" s="102"/>
      <c r="RFX36" s="102"/>
      <c r="RFY36" s="102"/>
      <c r="RFZ36" s="102"/>
      <c r="RGA36" s="102"/>
      <c r="RGB36" s="102"/>
      <c r="RGC36" s="102"/>
      <c r="RGD36" s="102"/>
      <c r="RGE36" s="102"/>
      <c r="RGF36" s="102"/>
      <c r="RGG36" s="102"/>
      <c r="RGH36" s="102"/>
      <c r="RGI36" s="102"/>
      <c r="RGJ36" s="102"/>
      <c r="RGK36" s="102"/>
      <c r="RGL36" s="102"/>
      <c r="RGM36" s="102"/>
      <c r="RGN36" s="102"/>
      <c r="RGO36" s="102"/>
      <c r="RGP36" s="102"/>
      <c r="RGQ36" s="102"/>
      <c r="RGR36" s="102"/>
      <c r="RGS36" s="102"/>
      <c r="RGT36" s="102"/>
      <c r="RGU36" s="102"/>
      <c r="RGV36" s="102"/>
      <c r="RGW36" s="102"/>
      <c r="RGX36" s="102"/>
      <c r="RGY36" s="102"/>
      <c r="RGZ36" s="102"/>
      <c r="RHA36" s="102"/>
      <c r="RHB36" s="102"/>
      <c r="RHC36" s="102"/>
      <c r="RHD36" s="102"/>
      <c r="RHE36" s="102"/>
      <c r="RHF36" s="102"/>
      <c r="RHG36" s="102"/>
      <c r="RHH36" s="102"/>
      <c r="RHI36" s="102"/>
      <c r="RHJ36" s="102"/>
      <c r="RHK36" s="102"/>
      <c r="RHL36" s="102"/>
      <c r="RHM36" s="102"/>
      <c r="RHN36" s="102"/>
      <c r="RHO36" s="102"/>
      <c r="RHP36" s="102"/>
      <c r="RHQ36" s="102"/>
      <c r="RHR36" s="102"/>
      <c r="RHS36" s="102"/>
      <c r="RHT36" s="102"/>
      <c r="RHU36" s="102"/>
      <c r="RHV36" s="102"/>
      <c r="RHW36" s="102"/>
      <c r="RHX36" s="102"/>
      <c r="RHY36" s="102"/>
      <c r="RHZ36" s="102"/>
      <c r="RIA36" s="102"/>
      <c r="RIB36" s="102"/>
      <c r="RIC36" s="102"/>
      <c r="RID36" s="102"/>
      <c r="RIE36" s="102"/>
      <c r="RIF36" s="102"/>
      <c r="RIG36" s="102"/>
      <c r="RIH36" s="102"/>
      <c r="RII36" s="102"/>
      <c r="RIJ36" s="102"/>
      <c r="RIK36" s="102"/>
      <c r="RIL36" s="102"/>
      <c r="RIM36" s="102"/>
      <c r="RIN36" s="102"/>
      <c r="RIO36" s="102"/>
      <c r="RIP36" s="102"/>
      <c r="RIQ36" s="102"/>
      <c r="RIR36" s="102"/>
      <c r="RIS36" s="102"/>
      <c r="RIT36" s="102"/>
      <c r="RIU36" s="102"/>
      <c r="RIV36" s="102"/>
      <c r="RIW36" s="102"/>
      <c r="RIX36" s="102"/>
      <c r="RIY36" s="102"/>
      <c r="RIZ36" s="102"/>
      <c r="RJA36" s="102"/>
      <c r="RJB36" s="102"/>
      <c r="RJC36" s="102"/>
      <c r="RJD36" s="102"/>
      <c r="RJE36" s="102"/>
      <c r="RJF36" s="102"/>
      <c r="RJG36" s="102"/>
      <c r="RJH36" s="102"/>
      <c r="RJI36" s="102"/>
      <c r="RJJ36" s="102"/>
      <c r="RJK36" s="102"/>
      <c r="RJL36" s="102"/>
      <c r="RJM36" s="102"/>
      <c r="RJN36" s="102"/>
      <c r="RJO36" s="102"/>
      <c r="RJP36" s="102"/>
      <c r="RJQ36" s="102"/>
      <c r="RJR36" s="102"/>
      <c r="RJS36" s="102"/>
      <c r="RJT36" s="102"/>
      <c r="RJU36" s="102"/>
      <c r="RJV36" s="102"/>
      <c r="RJW36" s="102"/>
      <c r="RJX36" s="102"/>
      <c r="RJY36" s="102"/>
      <c r="RJZ36" s="102"/>
      <c r="RKA36" s="102"/>
      <c r="RKB36" s="102"/>
      <c r="RKC36" s="102"/>
      <c r="RKD36" s="102"/>
      <c r="RKE36" s="102"/>
      <c r="RKF36" s="102"/>
      <c r="RKG36" s="102"/>
      <c r="RKH36" s="102"/>
      <c r="RKI36" s="102"/>
      <c r="RKJ36" s="102"/>
      <c r="RKK36" s="102"/>
      <c r="RKL36" s="102"/>
      <c r="RKM36" s="102"/>
      <c r="RKN36" s="102"/>
      <c r="RKO36" s="102"/>
      <c r="RKP36" s="102"/>
      <c r="RKQ36" s="102"/>
      <c r="RKR36" s="102"/>
      <c r="RKS36" s="102"/>
      <c r="RKT36" s="102"/>
      <c r="RKU36" s="102"/>
      <c r="RKV36" s="102"/>
      <c r="RKW36" s="102"/>
      <c r="RKX36" s="102"/>
      <c r="RKY36" s="102"/>
      <c r="RKZ36" s="102"/>
      <c r="RLA36" s="102"/>
      <c r="RLB36" s="102"/>
      <c r="RLC36" s="102"/>
      <c r="RLD36" s="102"/>
      <c r="RLE36" s="102"/>
      <c r="RLF36" s="102"/>
      <c r="RLG36" s="102"/>
      <c r="RLH36" s="102"/>
      <c r="RLI36" s="102"/>
      <c r="RLJ36" s="102"/>
      <c r="RLK36" s="102"/>
      <c r="RLL36" s="102"/>
      <c r="RLM36" s="102"/>
      <c r="RLN36" s="102"/>
      <c r="RLO36" s="102"/>
      <c r="RLP36" s="102"/>
      <c r="RLQ36" s="102"/>
      <c r="RLR36" s="102"/>
      <c r="RLS36" s="102"/>
      <c r="RLT36" s="102"/>
      <c r="RLU36" s="102"/>
      <c r="RLV36" s="102"/>
      <c r="RLW36" s="102"/>
      <c r="RLX36" s="102"/>
      <c r="RLY36" s="102"/>
      <c r="RLZ36" s="102"/>
      <c r="RMA36" s="102"/>
      <c r="RMB36" s="102"/>
      <c r="RMC36" s="102"/>
      <c r="RMD36" s="102"/>
      <c r="RME36" s="102"/>
      <c r="RMF36" s="102"/>
      <c r="RMG36" s="102"/>
      <c r="RMH36" s="102"/>
      <c r="RMI36" s="102"/>
      <c r="RMJ36" s="102"/>
      <c r="RMK36" s="102"/>
      <c r="RML36" s="102"/>
      <c r="RMM36" s="102"/>
      <c r="RMN36" s="102"/>
      <c r="RMO36" s="102"/>
      <c r="RMP36" s="102"/>
      <c r="RMQ36" s="102"/>
      <c r="RMR36" s="102"/>
      <c r="RMS36" s="102"/>
      <c r="RMT36" s="102"/>
      <c r="RMU36" s="102"/>
      <c r="RMV36" s="102"/>
      <c r="RMW36" s="102"/>
      <c r="RMX36" s="102"/>
      <c r="RMY36" s="102"/>
      <c r="RMZ36" s="102"/>
      <c r="RNA36" s="102"/>
      <c r="RNB36" s="102"/>
      <c r="RNC36" s="102"/>
      <c r="RND36" s="102"/>
      <c r="RNE36" s="102"/>
      <c r="RNF36" s="102"/>
      <c r="RNG36" s="102"/>
      <c r="RNH36" s="102"/>
      <c r="RNI36" s="102"/>
      <c r="RNJ36" s="102"/>
      <c r="RNK36" s="102"/>
      <c r="RNL36" s="102"/>
      <c r="RNM36" s="102"/>
      <c r="RNN36" s="102"/>
      <c r="RNO36" s="102"/>
      <c r="RNP36" s="102"/>
      <c r="RNQ36" s="102"/>
      <c r="RNR36" s="102"/>
      <c r="RNS36" s="102"/>
      <c r="RNT36" s="102"/>
      <c r="RNU36" s="102"/>
      <c r="RNV36" s="102"/>
      <c r="RNW36" s="102"/>
      <c r="RNX36" s="102"/>
      <c r="RNY36" s="102"/>
      <c r="RNZ36" s="102"/>
      <c r="ROA36" s="102"/>
      <c r="ROB36" s="102"/>
      <c r="ROC36" s="102"/>
      <c r="ROD36" s="102"/>
      <c r="ROE36" s="102"/>
      <c r="ROF36" s="102"/>
      <c r="ROG36" s="102"/>
      <c r="ROH36" s="102"/>
      <c r="ROI36" s="102"/>
      <c r="ROJ36" s="102"/>
      <c r="ROK36" s="102"/>
      <c r="ROL36" s="102"/>
      <c r="ROM36" s="102"/>
      <c r="RON36" s="102"/>
      <c r="ROO36" s="102"/>
      <c r="ROP36" s="102"/>
      <c r="ROQ36" s="102"/>
      <c r="ROR36" s="102"/>
      <c r="ROS36" s="102"/>
      <c r="ROT36" s="102"/>
      <c r="ROU36" s="102"/>
      <c r="ROV36" s="102"/>
      <c r="ROW36" s="102"/>
      <c r="ROX36" s="102"/>
      <c r="ROY36" s="102"/>
      <c r="ROZ36" s="102"/>
      <c r="RPA36" s="102"/>
      <c r="RPB36" s="102"/>
      <c r="RPC36" s="102"/>
      <c r="RPD36" s="102"/>
      <c r="RPE36" s="102"/>
      <c r="RPF36" s="102"/>
      <c r="RPG36" s="102"/>
      <c r="RPH36" s="102"/>
      <c r="RPI36" s="102"/>
      <c r="RPJ36" s="102"/>
      <c r="RPK36" s="102"/>
      <c r="RPL36" s="102"/>
      <c r="RPM36" s="102"/>
      <c r="RPN36" s="102"/>
      <c r="RPO36" s="102"/>
      <c r="RPP36" s="102"/>
      <c r="RPQ36" s="102"/>
      <c r="RPR36" s="102"/>
      <c r="RPS36" s="102"/>
      <c r="RPT36" s="102"/>
      <c r="RPU36" s="102"/>
      <c r="RPV36" s="102"/>
      <c r="RPW36" s="102"/>
      <c r="RPX36" s="102"/>
      <c r="RPY36" s="102"/>
      <c r="RPZ36" s="102"/>
      <c r="RQA36" s="102"/>
      <c r="RQB36" s="102"/>
      <c r="RQC36" s="102"/>
      <c r="RQD36" s="102"/>
      <c r="RQE36" s="102"/>
      <c r="RQF36" s="102"/>
      <c r="RQG36" s="102"/>
      <c r="RQH36" s="102"/>
      <c r="RQI36" s="102"/>
      <c r="RQJ36" s="102"/>
      <c r="RQK36" s="102"/>
      <c r="RQL36" s="102"/>
      <c r="RQM36" s="102"/>
      <c r="RQN36" s="102"/>
      <c r="RQO36" s="102"/>
      <c r="RQP36" s="102"/>
      <c r="RQQ36" s="102"/>
      <c r="RQR36" s="102"/>
      <c r="RQS36" s="102"/>
      <c r="RQT36" s="102"/>
      <c r="RQU36" s="102"/>
      <c r="RQV36" s="102"/>
      <c r="RQW36" s="102"/>
      <c r="RQX36" s="102"/>
      <c r="RQY36" s="102"/>
      <c r="RQZ36" s="102"/>
      <c r="RRA36" s="102"/>
      <c r="RRB36" s="102"/>
      <c r="RRC36" s="102"/>
      <c r="RRD36" s="102"/>
      <c r="RRE36" s="102"/>
      <c r="RRF36" s="102"/>
      <c r="RRG36" s="102"/>
      <c r="RRH36" s="102"/>
      <c r="RRI36" s="102"/>
      <c r="RRJ36" s="102"/>
      <c r="RRK36" s="102"/>
      <c r="RRL36" s="102"/>
      <c r="RRM36" s="102"/>
      <c r="RRN36" s="102"/>
      <c r="RRO36" s="102"/>
      <c r="RRP36" s="102"/>
      <c r="RRQ36" s="102"/>
      <c r="RRR36" s="102"/>
      <c r="RRS36" s="102"/>
      <c r="RRT36" s="102"/>
      <c r="RRU36" s="102"/>
      <c r="RRV36" s="102"/>
      <c r="RRW36" s="102"/>
      <c r="RRX36" s="102"/>
      <c r="RRY36" s="102"/>
      <c r="RRZ36" s="102"/>
      <c r="RSA36" s="102"/>
      <c r="RSB36" s="102"/>
      <c r="RSC36" s="102"/>
      <c r="RSD36" s="102"/>
      <c r="RSE36" s="102"/>
      <c r="RSF36" s="102"/>
      <c r="RSG36" s="102"/>
      <c r="RSH36" s="102"/>
      <c r="RSI36" s="102"/>
      <c r="RSJ36" s="102"/>
      <c r="RSK36" s="102"/>
      <c r="RSL36" s="102"/>
      <c r="RSM36" s="102"/>
      <c r="RSN36" s="102"/>
      <c r="RSO36" s="102"/>
      <c r="RSP36" s="102"/>
      <c r="RSQ36" s="102"/>
      <c r="RSR36" s="102"/>
      <c r="RSS36" s="102"/>
      <c r="RST36" s="102"/>
      <c r="RSU36" s="102"/>
      <c r="RSV36" s="102"/>
      <c r="RSW36" s="102"/>
      <c r="RSX36" s="102"/>
      <c r="RSY36" s="102"/>
      <c r="RSZ36" s="102"/>
      <c r="RTA36" s="102"/>
      <c r="RTB36" s="102"/>
      <c r="RTC36" s="102"/>
      <c r="RTD36" s="102"/>
      <c r="RTE36" s="102"/>
      <c r="RTF36" s="102"/>
      <c r="RTG36" s="102"/>
      <c r="RTH36" s="102"/>
      <c r="RTI36" s="102"/>
      <c r="RTJ36" s="102"/>
      <c r="RTK36" s="102"/>
      <c r="RTL36" s="102"/>
      <c r="RTM36" s="102"/>
      <c r="RTN36" s="102"/>
      <c r="RTO36" s="102"/>
      <c r="RTP36" s="102"/>
      <c r="RTQ36" s="102"/>
      <c r="RTR36" s="102"/>
      <c r="RTS36" s="102"/>
      <c r="RTT36" s="102"/>
      <c r="RTU36" s="102"/>
      <c r="RTV36" s="102"/>
      <c r="RTW36" s="102"/>
      <c r="RTX36" s="102"/>
      <c r="RTY36" s="102"/>
      <c r="RTZ36" s="102"/>
      <c r="RUA36" s="102"/>
      <c r="RUB36" s="102"/>
      <c r="RUC36" s="102"/>
      <c r="RUD36" s="102"/>
      <c r="RUE36" s="102"/>
      <c r="RUF36" s="102"/>
      <c r="RUG36" s="102"/>
      <c r="RUH36" s="102"/>
      <c r="RUI36" s="102"/>
      <c r="RUJ36" s="102"/>
      <c r="RUK36" s="102"/>
      <c r="RUL36" s="102"/>
      <c r="RUM36" s="102"/>
      <c r="RUN36" s="102"/>
      <c r="RUO36" s="102"/>
      <c r="RUP36" s="102"/>
      <c r="RUQ36" s="102"/>
      <c r="RUR36" s="102"/>
      <c r="RUS36" s="102"/>
      <c r="RUT36" s="102"/>
      <c r="RUU36" s="102"/>
      <c r="RUV36" s="102"/>
      <c r="RUW36" s="102"/>
      <c r="RUX36" s="102"/>
      <c r="RUY36" s="102"/>
      <c r="RUZ36" s="102"/>
      <c r="RVA36" s="102"/>
      <c r="RVB36" s="102"/>
      <c r="RVC36" s="102"/>
      <c r="RVD36" s="102"/>
      <c r="RVE36" s="102"/>
      <c r="RVF36" s="102"/>
      <c r="RVG36" s="102"/>
      <c r="RVH36" s="102"/>
      <c r="RVI36" s="102"/>
      <c r="RVJ36" s="102"/>
      <c r="RVK36" s="102"/>
      <c r="RVL36" s="102"/>
      <c r="RVM36" s="102"/>
      <c r="RVN36" s="102"/>
      <c r="RVO36" s="102"/>
      <c r="RVP36" s="102"/>
      <c r="RVQ36" s="102"/>
      <c r="RVR36" s="102"/>
      <c r="RVS36" s="102"/>
      <c r="RVT36" s="102"/>
      <c r="RVU36" s="102"/>
      <c r="RVV36" s="102"/>
      <c r="RVW36" s="102"/>
      <c r="RVX36" s="102"/>
      <c r="RVY36" s="102"/>
      <c r="RVZ36" s="102"/>
      <c r="RWA36" s="102"/>
      <c r="RWB36" s="102"/>
      <c r="RWC36" s="102"/>
      <c r="RWD36" s="102"/>
      <c r="RWE36" s="102"/>
      <c r="RWF36" s="102"/>
      <c r="RWG36" s="102"/>
      <c r="RWH36" s="102"/>
      <c r="RWI36" s="102"/>
      <c r="RWJ36" s="102"/>
      <c r="RWK36" s="102"/>
      <c r="RWL36" s="102"/>
      <c r="RWM36" s="102"/>
      <c r="RWN36" s="102"/>
      <c r="RWO36" s="102"/>
      <c r="RWP36" s="102"/>
      <c r="RWQ36" s="102"/>
      <c r="RWR36" s="102"/>
      <c r="RWS36" s="102"/>
      <c r="RWT36" s="102"/>
      <c r="RWU36" s="102"/>
      <c r="RWV36" s="102"/>
      <c r="RWW36" s="102"/>
      <c r="RWX36" s="102"/>
      <c r="RWY36" s="102"/>
      <c r="RWZ36" s="102"/>
      <c r="RXA36" s="102"/>
      <c r="RXB36" s="102"/>
      <c r="RXC36" s="102"/>
      <c r="RXD36" s="102"/>
      <c r="RXE36" s="102"/>
      <c r="RXF36" s="102"/>
      <c r="RXG36" s="102"/>
      <c r="RXH36" s="102"/>
      <c r="RXI36" s="102"/>
      <c r="RXJ36" s="102"/>
      <c r="RXK36" s="102"/>
      <c r="RXL36" s="102"/>
      <c r="RXM36" s="102"/>
      <c r="RXN36" s="102"/>
      <c r="RXO36" s="102"/>
      <c r="RXP36" s="102"/>
      <c r="RXQ36" s="102"/>
      <c r="RXR36" s="102"/>
      <c r="RXS36" s="102"/>
      <c r="RXT36" s="102"/>
      <c r="RXU36" s="102"/>
      <c r="RXV36" s="102"/>
      <c r="RXW36" s="102"/>
      <c r="RXX36" s="102"/>
      <c r="RXY36" s="102"/>
      <c r="RXZ36" s="102"/>
      <c r="RYA36" s="102"/>
      <c r="RYB36" s="102"/>
      <c r="RYC36" s="102"/>
      <c r="RYD36" s="102"/>
      <c r="RYE36" s="102"/>
      <c r="RYF36" s="102"/>
      <c r="RYG36" s="102"/>
      <c r="RYH36" s="102"/>
      <c r="RYI36" s="102"/>
      <c r="RYJ36" s="102"/>
      <c r="RYK36" s="102"/>
      <c r="RYL36" s="102"/>
      <c r="RYM36" s="102"/>
      <c r="RYN36" s="102"/>
      <c r="RYO36" s="102"/>
      <c r="RYP36" s="102"/>
      <c r="RYQ36" s="102"/>
      <c r="RYR36" s="102"/>
      <c r="RYS36" s="102"/>
      <c r="RYT36" s="102"/>
      <c r="RYU36" s="102"/>
      <c r="RYV36" s="102"/>
      <c r="RYW36" s="102"/>
      <c r="RYX36" s="102"/>
      <c r="RYY36" s="102"/>
      <c r="RYZ36" s="102"/>
      <c r="RZA36" s="102"/>
      <c r="RZB36" s="102"/>
      <c r="RZC36" s="102"/>
      <c r="RZD36" s="102"/>
      <c r="RZE36" s="102"/>
      <c r="RZF36" s="102"/>
      <c r="RZG36" s="102"/>
      <c r="RZH36" s="102"/>
      <c r="RZI36" s="102"/>
      <c r="RZJ36" s="102"/>
      <c r="RZK36" s="102"/>
      <c r="RZL36" s="102"/>
      <c r="RZM36" s="102"/>
      <c r="RZN36" s="102"/>
      <c r="RZO36" s="102"/>
      <c r="RZP36" s="102"/>
      <c r="RZQ36" s="102"/>
      <c r="RZR36" s="102"/>
      <c r="RZS36" s="102"/>
      <c r="RZT36" s="102"/>
      <c r="RZU36" s="102"/>
      <c r="RZV36" s="102"/>
      <c r="RZW36" s="102"/>
      <c r="RZX36" s="102"/>
      <c r="RZY36" s="102"/>
      <c r="RZZ36" s="102"/>
      <c r="SAA36" s="102"/>
      <c r="SAB36" s="102"/>
      <c r="SAC36" s="102"/>
      <c r="SAD36" s="102"/>
      <c r="SAE36" s="102"/>
      <c r="SAF36" s="102"/>
      <c r="SAG36" s="102"/>
      <c r="SAH36" s="102"/>
      <c r="SAI36" s="102"/>
      <c r="SAJ36" s="102"/>
      <c r="SAK36" s="102"/>
      <c r="SAL36" s="102"/>
      <c r="SAM36" s="102"/>
      <c r="SAN36" s="102"/>
      <c r="SAO36" s="102"/>
      <c r="SAP36" s="102"/>
      <c r="SAQ36" s="102"/>
      <c r="SAR36" s="102"/>
      <c r="SAS36" s="102"/>
      <c r="SAT36" s="102"/>
      <c r="SAU36" s="102"/>
      <c r="SAV36" s="102"/>
      <c r="SAW36" s="102"/>
      <c r="SAX36" s="102"/>
      <c r="SAY36" s="102"/>
      <c r="SAZ36" s="102"/>
      <c r="SBA36" s="102"/>
      <c r="SBB36" s="102"/>
      <c r="SBC36" s="102"/>
      <c r="SBD36" s="102"/>
      <c r="SBE36" s="102"/>
      <c r="SBF36" s="102"/>
      <c r="SBG36" s="102"/>
      <c r="SBH36" s="102"/>
      <c r="SBI36" s="102"/>
      <c r="SBJ36" s="102"/>
      <c r="SBK36" s="102"/>
      <c r="SBL36" s="102"/>
      <c r="SBM36" s="102"/>
      <c r="SBN36" s="102"/>
      <c r="SBO36" s="102"/>
      <c r="SBP36" s="102"/>
      <c r="SBQ36" s="102"/>
      <c r="SBR36" s="102"/>
      <c r="SBS36" s="102"/>
      <c r="SBT36" s="102"/>
      <c r="SBU36" s="102"/>
      <c r="SBV36" s="102"/>
      <c r="SBW36" s="102"/>
      <c r="SBX36" s="102"/>
      <c r="SBY36" s="102"/>
      <c r="SBZ36" s="102"/>
      <c r="SCA36" s="102"/>
      <c r="SCB36" s="102"/>
      <c r="SCC36" s="102"/>
      <c r="SCD36" s="102"/>
      <c r="SCE36" s="102"/>
      <c r="SCF36" s="102"/>
      <c r="SCG36" s="102"/>
      <c r="SCH36" s="102"/>
      <c r="SCI36" s="102"/>
      <c r="SCJ36" s="102"/>
      <c r="SCK36" s="102"/>
      <c r="SCL36" s="102"/>
      <c r="SCM36" s="102"/>
      <c r="SCN36" s="102"/>
      <c r="SCO36" s="102"/>
      <c r="SCP36" s="102"/>
      <c r="SCQ36" s="102"/>
      <c r="SCR36" s="102"/>
      <c r="SCS36" s="102"/>
      <c r="SCT36" s="102"/>
      <c r="SCU36" s="102"/>
      <c r="SCV36" s="102"/>
      <c r="SCW36" s="102"/>
      <c r="SCX36" s="102"/>
      <c r="SCY36" s="102"/>
      <c r="SCZ36" s="102"/>
      <c r="SDA36" s="102"/>
      <c r="SDB36" s="102"/>
      <c r="SDC36" s="102"/>
      <c r="SDD36" s="102"/>
      <c r="SDE36" s="102"/>
      <c r="SDF36" s="102"/>
      <c r="SDG36" s="102"/>
      <c r="SDH36" s="102"/>
      <c r="SDI36" s="102"/>
      <c r="SDJ36" s="102"/>
      <c r="SDK36" s="102"/>
      <c r="SDL36" s="102"/>
      <c r="SDM36" s="102"/>
      <c r="SDN36" s="102"/>
      <c r="SDO36" s="102"/>
      <c r="SDP36" s="102"/>
      <c r="SDQ36" s="102"/>
      <c r="SDR36" s="102"/>
      <c r="SDS36" s="102"/>
      <c r="SDT36" s="102"/>
      <c r="SDU36" s="102"/>
      <c r="SDV36" s="102"/>
      <c r="SDW36" s="102"/>
      <c r="SDX36" s="102"/>
      <c r="SDY36" s="102"/>
      <c r="SDZ36" s="102"/>
      <c r="SEA36" s="102"/>
      <c r="SEB36" s="102"/>
      <c r="SEC36" s="102"/>
      <c r="SED36" s="102"/>
      <c r="SEE36" s="102"/>
      <c r="SEF36" s="102"/>
      <c r="SEG36" s="102"/>
      <c r="SEH36" s="102"/>
      <c r="SEI36" s="102"/>
      <c r="SEJ36" s="102"/>
      <c r="SEK36" s="102"/>
      <c r="SEL36" s="102"/>
      <c r="SEM36" s="102"/>
      <c r="SEN36" s="102"/>
      <c r="SEO36" s="102"/>
      <c r="SEP36" s="102"/>
      <c r="SEQ36" s="102"/>
      <c r="SER36" s="102"/>
      <c r="SES36" s="102"/>
      <c r="SET36" s="102"/>
      <c r="SEU36" s="102"/>
      <c r="SEV36" s="102"/>
      <c r="SEW36" s="102"/>
      <c r="SEX36" s="102"/>
      <c r="SEY36" s="102"/>
      <c r="SEZ36" s="102"/>
      <c r="SFA36" s="102"/>
      <c r="SFB36" s="102"/>
      <c r="SFC36" s="102"/>
      <c r="SFD36" s="102"/>
      <c r="SFE36" s="102"/>
      <c r="SFF36" s="102"/>
      <c r="SFG36" s="102"/>
      <c r="SFH36" s="102"/>
      <c r="SFI36" s="102"/>
      <c r="SFJ36" s="102"/>
      <c r="SFK36" s="102"/>
      <c r="SFL36" s="102"/>
      <c r="SFM36" s="102"/>
      <c r="SFN36" s="102"/>
      <c r="SFO36" s="102"/>
      <c r="SFP36" s="102"/>
      <c r="SFQ36" s="102"/>
      <c r="SFR36" s="102"/>
      <c r="SFS36" s="102"/>
      <c r="SFT36" s="102"/>
      <c r="SFU36" s="102"/>
      <c r="SFV36" s="102"/>
      <c r="SFW36" s="102"/>
      <c r="SFX36" s="102"/>
      <c r="SFY36" s="102"/>
      <c r="SFZ36" s="102"/>
      <c r="SGA36" s="102"/>
      <c r="SGB36" s="102"/>
      <c r="SGC36" s="102"/>
      <c r="SGD36" s="102"/>
      <c r="SGE36" s="102"/>
      <c r="SGF36" s="102"/>
      <c r="SGG36" s="102"/>
      <c r="SGH36" s="102"/>
      <c r="SGI36" s="102"/>
      <c r="SGJ36" s="102"/>
      <c r="SGK36" s="102"/>
      <c r="SGL36" s="102"/>
      <c r="SGM36" s="102"/>
      <c r="SGN36" s="102"/>
      <c r="SGO36" s="102"/>
      <c r="SGP36" s="102"/>
      <c r="SGQ36" s="102"/>
      <c r="SGR36" s="102"/>
      <c r="SGS36" s="102"/>
      <c r="SGT36" s="102"/>
      <c r="SGU36" s="102"/>
      <c r="SGV36" s="102"/>
      <c r="SGW36" s="102"/>
      <c r="SGX36" s="102"/>
      <c r="SGY36" s="102"/>
      <c r="SGZ36" s="102"/>
      <c r="SHA36" s="102"/>
      <c r="SHB36" s="102"/>
      <c r="SHC36" s="102"/>
      <c r="SHD36" s="102"/>
      <c r="SHE36" s="102"/>
      <c r="SHF36" s="102"/>
      <c r="SHG36" s="102"/>
      <c r="SHH36" s="102"/>
      <c r="SHI36" s="102"/>
      <c r="SHJ36" s="102"/>
      <c r="SHK36" s="102"/>
      <c r="SHL36" s="102"/>
      <c r="SHM36" s="102"/>
      <c r="SHN36" s="102"/>
      <c r="SHO36" s="102"/>
      <c r="SHP36" s="102"/>
      <c r="SHQ36" s="102"/>
      <c r="SHR36" s="102"/>
      <c r="SHS36" s="102"/>
      <c r="SHT36" s="102"/>
      <c r="SHU36" s="102"/>
      <c r="SHV36" s="102"/>
      <c r="SHW36" s="102"/>
      <c r="SHX36" s="102"/>
      <c r="SHY36" s="102"/>
      <c r="SHZ36" s="102"/>
      <c r="SIA36" s="102"/>
      <c r="SIB36" s="102"/>
      <c r="SIC36" s="102"/>
      <c r="SID36" s="102"/>
      <c r="SIE36" s="102"/>
      <c r="SIF36" s="102"/>
      <c r="SIG36" s="102"/>
      <c r="SIH36" s="102"/>
      <c r="SII36" s="102"/>
      <c r="SIJ36" s="102"/>
      <c r="SIK36" s="102"/>
      <c r="SIL36" s="102"/>
      <c r="SIM36" s="102"/>
      <c r="SIN36" s="102"/>
      <c r="SIO36" s="102"/>
      <c r="SIP36" s="102"/>
      <c r="SIQ36" s="102"/>
      <c r="SIR36" s="102"/>
      <c r="SIS36" s="102"/>
      <c r="SIT36" s="102"/>
      <c r="SIU36" s="102"/>
      <c r="SIV36" s="102"/>
      <c r="SIW36" s="102"/>
      <c r="SIX36" s="102"/>
      <c r="SIY36" s="102"/>
      <c r="SIZ36" s="102"/>
      <c r="SJA36" s="102"/>
      <c r="SJB36" s="102"/>
      <c r="SJC36" s="102"/>
      <c r="SJD36" s="102"/>
      <c r="SJE36" s="102"/>
      <c r="SJF36" s="102"/>
      <c r="SJG36" s="102"/>
      <c r="SJH36" s="102"/>
      <c r="SJI36" s="102"/>
      <c r="SJJ36" s="102"/>
      <c r="SJK36" s="102"/>
      <c r="SJL36" s="102"/>
      <c r="SJM36" s="102"/>
      <c r="SJN36" s="102"/>
      <c r="SJO36" s="102"/>
      <c r="SJP36" s="102"/>
      <c r="SJQ36" s="102"/>
      <c r="SJR36" s="102"/>
      <c r="SJS36" s="102"/>
      <c r="SJT36" s="102"/>
      <c r="SJU36" s="102"/>
      <c r="SJV36" s="102"/>
      <c r="SJW36" s="102"/>
      <c r="SJX36" s="102"/>
      <c r="SJY36" s="102"/>
      <c r="SJZ36" s="102"/>
      <c r="SKA36" s="102"/>
      <c r="SKB36" s="102"/>
      <c r="SKC36" s="102"/>
      <c r="SKD36" s="102"/>
      <c r="SKE36" s="102"/>
      <c r="SKF36" s="102"/>
      <c r="SKG36" s="102"/>
      <c r="SKH36" s="102"/>
      <c r="SKI36" s="102"/>
      <c r="SKJ36" s="102"/>
      <c r="SKK36" s="102"/>
      <c r="SKL36" s="102"/>
      <c r="SKM36" s="102"/>
      <c r="SKN36" s="102"/>
      <c r="SKO36" s="102"/>
      <c r="SKP36" s="102"/>
      <c r="SKQ36" s="102"/>
      <c r="SKR36" s="102"/>
      <c r="SKS36" s="102"/>
      <c r="SKT36" s="102"/>
      <c r="SKU36" s="102"/>
      <c r="SKV36" s="102"/>
      <c r="SKW36" s="102"/>
      <c r="SKX36" s="102"/>
      <c r="SKY36" s="102"/>
      <c r="SKZ36" s="102"/>
      <c r="SLA36" s="102"/>
      <c r="SLB36" s="102"/>
      <c r="SLC36" s="102"/>
      <c r="SLD36" s="102"/>
      <c r="SLE36" s="102"/>
      <c r="SLF36" s="102"/>
      <c r="SLG36" s="102"/>
      <c r="SLH36" s="102"/>
      <c r="SLI36" s="102"/>
      <c r="SLJ36" s="102"/>
      <c r="SLK36" s="102"/>
      <c r="SLL36" s="102"/>
      <c r="SLM36" s="102"/>
      <c r="SLN36" s="102"/>
      <c r="SLO36" s="102"/>
      <c r="SLP36" s="102"/>
      <c r="SLQ36" s="102"/>
      <c r="SLR36" s="102"/>
      <c r="SLS36" s="102"/>
      <c r="SLT36" s="102"/>
      <c r="SLU36" s="102"/>
      <c r="SLV36" s="102"/>
      <c r="SLW36" s="102"/>
      <c r="SLX36" s="102"/>
      <c r="SLY36" s="102"/>
      <c r="SLZ36" s="102"/>
      <c r="SMA36" s="102"/>
      <c r="SMB36" s="102"/>
      <c r="SMC36" s="102"/>
      <c r="SMD36" s="102"/>
      <c r="SME36" s="102"/>
      <c r="SMF36" s="102"/>
      <c r="SMG36" s="102"/>
      <c r="SMH36" s="102"/>
      <c r="SMI36" s="102"/>
      <c r="SMJ36" s="102"/>
      <c r="SMK36" s="102"/>
      <c r="SML36" s="102"/>
      <c r="SMM36" s="102"/>
      <c r="SMN36" s="102"/>
      <c r="SMO36" s="102"/>
      <c r="SMP36" s="102"/>
      <c r="SMQ36" s="102"/>
      <c r="SMR36" s="102"/>
      <c r="SMS36" s="102"/>
      <c r="SMT36" s="102"/>
      <c r="SMU36" s="102"/>
      <c r="SMV36" s="102"/>
      <c r="SMW36" s="102"/>
      <c r="SMX36" s="102"/>
      <c r="SMY36" s="102"/>
      <c r="SMZ36" s="102"/>
      <c r="SNA36" s="102"/>
      <c r="SNB36" s="102"/>
      <c r="SNC36" s="102"/>
      <c r="SND36" s="102"/>
      <c r="SNE36" s="102"/>
      <c r="SNF36" s="102"/>
      <c r="SNG36" s="102"/>
      <c r="SNH36" s="102"/>
      <c r="SNI36" s="102"/>
      <c r="SNJ36" s="102"/>
      <c r="SNK36" s="102"/>
      <c r="SNL36" s="102"/>
      <c r="SNM36" s="102"/>
      <c r="SNN36" s="102"/>
      <c r="SNO36" s="102"/>
      <c r="SNP36" s="102"/>
      <c r="SNQ36" s="102"/>
      <c r="SNR36" s="102"/>
      <c r="SNS36" s="102"/>
      <c r="SNT36" s="102"/>
      <c r="SNU36" s="102"/>
      <c r="SNV36" s="102"/>
      <c r="SNW36" s="102"/>
      <c r="SNX36" s="102"/>
      <c r="SNY36" s="102"/>
      <c r="SNZ36" s="102"/>
      <c r="SOA36" s="102"/>
      <c r="SOB36" s="102"/>
      <c r="SOC36" s="102"/>
      <c r="SOD36" s="102"/>
      <c r="SOE36" s="102"/>
      <c r="SOF36" s="102"/>
      <c r="SOG36" s="102"/>
      <c r="SOH36" s="102"/>
      <c r="SOI36" s="102"/>
      <c r="SOJ36" s="102"/>
      <c r="SOK36" s="102"/>
      <c r="SOL36" s="102"/>
      <c r="SOM36" s="102"/>
      <c r="SON36" s="102"/>
      <c r="SOO36" s="102"/>
      <c r="SOP36" s="102"/>
      <c r="SOQ36" s="102"/>
      <c r="SOR36" s="102"/>
      <c r="SOS36" s="102"/>
      <c r="SOT36" s="102"/>
      <c r="SOU36" s="102"/>
      <c r="SOV36" s="102"/>
      <c r="SOW36" s="102"/>
      <c r="SOX36" s="102"/>
      <c r="SOY36" s="102"/>
      <c r="SOZ36" s="102"/>
      <c r="SPA36" s="102"/>
      <c r="SPB36" s="102"/>
      <c r="SPC36" s="102"/>
      <c r="SPD36" s="102"/>
      <c r="SPE36" s="102"/>
      <c r="SPF36" s="102"/>
      <c r="SPG36" s="102"/>
      <c r="SPH36" s="102"/>
      <c r="SPI36" s="102"/>
      <c r="SPJ36" s="102"/>
      <c r="SPK36" s="102"/>
      <c r="SPL36" s="102"/>
      <c r="SPM36" s="102"/>
      <c r="SPN36" s="102"/>
      <c r="SPO36" s="102"/>
      <c r="SPP36" s="102"/>
      <c r="SPQ36" s="102"/>
      <c r="SPR36" s="102"/>
      <c r="SPS36" s="102"/>
      <c r="SPT36" s="102"/>
      <c r="SPU36" s="102"/>
      <c r="SPV36" s="102"/>
      <c r="SPW36" s="102"/>
      <c r="SPX36" s="102"/>
      <c r="SPY36" s="102"/>
      <c r="SPZ36" s="102"/>
      <c r="SQA36" s="102"/>
      <c r="SQB36" s="102"/>
      <c r="SQC36" s="102"/>
      <c r="SQD36" s="102"/>
      <c r="SQE36" s="102"/>
      <c r="SQF36" s="102"/>
      <c r="SQG36" s="102"/>
      <c r="SQH36" s="102"/>
      <c r="SQI36" s="102"/>
      <c r="SQJ36" s="102"/>
      <c r="SQK36" s="102"/>
      <c r="SQL36" s="102"/>
      <c r="SQM36" s="102"/>
      <c r="SQN36" s="102"/>
      <c r="SQO36" s="102"/>
      <c r="SQP36" s="102"/>
      <c r="SQQ36" s="102"/>
      <c r="SQR36" s="102"/>
      <c r="SQS36" s="102"/>
      <c r="SQT36" s="102"/>
      <c r="SQU36" s="102"/>
      <c r="SQV36" s="102"/>
      <c r="SQW36" s="102"/>
      <c r="SQX36" s="102"/>
      <c r="SQY36" s="102"/>
      <c r="SQZ36" s="102"/>
      <c r="SRA36" s="102"/>
      <c r="SRB36" s="102"/>
      <c r="SRC36" s="102"/>
      <c r="SRD36" s="102"/>
      <c r="SRE36" s="102"/>
      <c r="SRF36" s="102"/>
      <c r="SRG36" s="102"/>
      <c r="SRH36" s="102"/>
      <c r="SRI36" s="102"/>
      <c r="SRJ36" s="102"/>
      <c r="SRK36" s="102"/>
      <c r="SRL36" s="102"/>
      <c r="SRM36" s="102"/>
      <c r="SRN36" s="102"/>
      <c r="SRO36" s="102"/>
      <c r="SRP36" s="102"/>
      <c r="SRQ36" s="102"/>
      <c r="SRR36" s="102"/>
      <c r="SRS36" s="102"/>
      <c r="SRT36" s="102"/>
      <c r="SRU36" s="102"/>
      <c r="SRV36" s="102"/>
      <c r="SRW36" s="102"/>
      <c r="SRX36" s="102"/>
      <c r="SRY36" s="102"/>
      <c r="SRZ36" s="102"/>
      <c r="SSA36" s="102"/>
      <c r="SSB36" s="102"/>
      <c r="SSC36" s="102"/>
      <c r="SSD36" s="102"/>
      <c r="SSE36" s="102"/>
      <c r="SSF36" s="102"/>
      <c r="SSG36" s="102"/>
      <c r="SSH36" s="102"/>
      <c r="SSI36" s="102"/>
      <c r="SSJ36" s="102"/>
      <c r="SSK36" s="102"/>
      <c r="SSL36" s="102"/>
      <c r="SSM36" s="102"/>
      <c r="SSN36" s="102"/>
      <c r="SSO36" s="102"/>
      <c r="SSP36" s="102"/>
      <c r="SSQ36" s="102"/>
      <c r="SSR36" s="102"/>
      <c r="SSS36" s="102"/>
      <c r="SST36" s="102"/>
      <c r="SSU36" s="102"/>
      <c r="SSV36" s="102"/>
      <c r="SSW36" s="102"/>
      <c r="SSX36" s="102"/>
      <c r="SSY36" s="102"/>
      <c r="SSZ36" s="102"/>
      <c r="STA36" s="102"/>
      <c r="STB36" s="102"/>
      <c r="STC36" s="102"/>
      <c r="STD36" s="102"/>
      <c r="STE36" s="102"/>
      <c r="STF36" s="102"/>
      <c r="STG36" s="102"/>
      <c r="STH36" s="102"/>
      <c r="STI36" s="102"/>
      <c r="STJ36" s="102"/>
      <c r="STK36" s="102"/>
      <c r="STL36" s="102"/>
      <c r="STM36" s="102"/>
      <c r="STN36" s="102"/>
      <c r="STO36" s="102"/>
      <c r="STP36" s="102"/>
      <c r="STQ36" s="102"/>
      <c r="STR36" s="102"/>
      <c r="STS36" s="102"/>
      <c r="STT36" s="102"/>
      <c r="STU36" s="102"/>
      <c r="STV36" s="102"/>
      <c r="STW36" s="102"/>
      <c r="STX36" s="102"/>
      <c r="STY36" s="102"/>
      <c r="STZ36" s="102"/>
      <c r="SUA36" s="102"/>
      <c r="SUB36" s="102"/>
      <c r="SUC36" s="102"/>
      <c r="SUD36" s="102"/>
      <c r="SUE36" s="102"/>
      <c r="SUF36" s="102"/>
      <c r="SUG36" s="102"/>
      <c r="SUH36" s="102"/>
      <c r="SUI36" s="102"/>
      <c r="SUJ36" s="102"/>
      <c r="SUK36" s="102"/>
      <c r="SUL36" s="102"/>
      <c r="SUM36" s="102"/>
      <c r="SUN36" s="102"/>
      <c r="SUO36" s="102"/>
      <c r="SUP36" s="102"/>
      <c r="SUQ36" s="102"/>
      <c r="SUR36" s="102"/>
      <c r="SUS36" s="102"/>
      <c r="SUT36" s="102"/>
      <c r="SUU36" s="102"/>
      <c r="SUV36" s="102"/>
      <c r="SUW36" s="102"/>
      <c r="SUX36" s="102"/>
      <c r="SUY36" s="102"/>
      <c r="SUZ36" s="102"/>
      <c r="SVA36" s="102"/>
      <c r="SVB36" s="102"/>
      <c r="SVC36" s="102"/>
      <c r="SVD36" s="102"/>
      <c r="SVE36" s="102"/>
      <c r="SVF36" s="102"/>
      <c r="SVG36" s="102"/>
      <c r="SVH36" s="102"/>
      <c r="SVI36" s="102"/>
      <c r="SVJ36" s="102"/>
      <c r="SVK36" s="102"/>
      <c r="SVL36" s="102"/>
      <c r="SVM36" s="102"/>
      <c r="SVN36" s="102"/>
      <c r="SVO36" s="102"/>
      <c r="SVP36" s="102"/>
      <c r="SVQ36" s="102"/>
      <c r="SVR36" s="102"/>
      <c r="SVS36" s="102"/>
      <c r="SVT36" s="102"/>
      <c r="SVU36" s="102"/>
      <c r="SVV36" s="102"/>
      <c r="SVW36" s="102"/>
      <c r="SVX36" s="102"/>
      <c r="SVY36" s="102"/>
      <c r="SVZ36" s="102"/>
      <c r="SWA36" s="102"/>
      <c r="SWB36" s="102"/>
      <c r="SWC36" s="102"/>
      <c r="SWD36" s="102"/>
      <c r="SWE36" s="102"/>
      <c r="SWF36" s="102"/>
      <c r="SWG36" s="102"/>
      <c r="SWH36" s="102"/>
      <c r="SWI36" s="102"/>
      <c r="SWJ36" s="102"/>
      <c r="SWK36" s="102"/>
      <c r="SWL36" s="102"/>
      <c r="SWM36" s="102"/>
      <c r="SWN36" s="102"/>
      <c r="SWO36" s="102"/>
      <c r="SWP36" s="102"/>
      <c r="SWQ36" s="102"/>
      <c r="SWR36" s="102"/>
      <c r="SWS36" s="102"/>
      <c r="SWT36" s="102"/>
      <c r="SWU36" s="102"/>
      <c r="SWV36" s="102"/>
      <c r="SWW36" s="102"/>
      <c r="SWX36" s="102"/>
      <c r="SWY36" s="102"/>
      <c r="SWZ36" s="102"/>
      <c r="SXA36" s="102"/>
      <c r="SXB36" s="102"/>
      <c r="SXC36" s="102"/>
      <c r="SXD36" s="102"/>
      <c r="SXE36" s="102"/>
      <c r="SXF36" s="102"/>
      <c r="SXG36" s="102"/>
      <c r="SXH36" s="102"/>
      <c r="SXI36" s="102"/>
      <c r="SXJ36" s="102"/>
      <c r="SXK36" s="102"/>
      <c r="SXL36" s="102"/>
      <c r="SXM36" s="102"/>
      <c r="SXN36" s="102"/>
      <c r="SXO36" s="102"/>
      <c r="SXP36" s="102"/>
      <c r="SXQ36" s="102"/>
      <c r="SXR36" s="102"/>
      <c r="SXS36" s="102"/>
      <c r="SXT36" s="102"/>
      <c r="SXU36" s="102"/>
      <c r="SXV36" s="102"/>
      <c r="SXW36" s="102"/>
      <c r="SXX36" s="102"/>
      <c r="SXY36" s="102"/>
      <c r="SXZ36" s="102"/>
      <c r="SYA36" s="102"/>
      <c r="SYB36" s="102"/>
      <c r="SYC36" s="102"/>
      <c r="SYD36" s="102"/>
      <c r="SYE36" s="102"/>
      <c r="SYF36" s="102"/>
      <c r="SYG36" s="102"/>
      <c r="SYH36" s="102"/>
      <c r="SYI36" s="102"/>
      <c r="SYJ36" s="102"/>
      <c r="SYK36" s="102"/>
      <c r="SYL36" s="102"/>
      <c r="SYM36" s="102"/>
      <c r="SYN36" s="102"/>
      <c r="SYO36" s="102"/>
      <c r="SYP36" s="102"/>
      <c r="SYQ36" s="102"/>
      <c r="SYR36" s="102"/>
      <c r="SYS36" s="102"/>
      <c r="SYT36" s="102"/>
      <c r="SYU36" s="102"/>
      <c r="SYV36" s="102"/>
      <c r="SYW36" s="102"/>
      <c r="SYX36" s="102"/>
      <c r="SYY36" s="102"/>
      <c r="SYZ36" s="102"/>
      <c r="SZA36" s="102"/>
      <c r="SZB36" s="102"/>
      <c r="SZC36" s="102"/>
      <c r="SZD36" s="102"/>
      <c r="SZE36" s="102"/>
      <c r="SZF36" s="102"/>
      <c r="SZG36" s="102"/>
      <c r="SZH36" s="102"/>
      <c r="SZI36" s="102"/>
      <c r="SZJ36" s="102"/>
      <c r="SZK36" s="102"/>
      <c r="SZL36" s="102"/>
      <c r="SZM36" s="102"/>
      <c r="SZN36" s="102"/>
      <c r="SZO36" s="102"/>
      <c r="SZP36" s="102"/>
      <c r="SZQ36" s="102"/>
      <c r="SZR36" s="102"/>
      <c r="SZS36" s="102"/>
      <c r="SZT36" s="102"/>
      <c r="SZU36" s="102"/>
      <c r="SZV36" s="102"/>
      <c r="SZW36" s="102"/>
      <c r="SZX36" s="102"/>
      <c r="SZY36" s="102"/>
      <c r="SZZ36" s="102"/>
      <c r="TAA36" s="102"/>
      <c r="TAB36" s="102"/>
      <c r="TAC36" s="102"/>
      <c r="TAD36" s="102"/>
      <c r="TAE36" s="102"/>
      <c r="TAF36" s="102"/>
      <c r="TAG36" s="102"/>
      <c r="TAH36" s="102"/>
      <c r="TAI36" s="102"/>
      <c r="TAJ36" s="102"/>
      <c r="TAK36" s="102"/>
      <c r="TAL36" s="102"/>
      <c r="TAM36" s="102"/>
      <c r="TAN36" s="102"/>
      <c r="TAO36" s="102"/>
      <c r="TAP36" s="102"/>
      <c r="TAQ36" s="102"/>
      <c r="TAR36" s="102"/>
      <c r="TAS36" s="102"/>
      <c r="TAT36" s="102"/>
      <c r="TAU36" s="102"/>
      <c r="TAV36" s="102"/>
      <c r="TAW36" s="102"/>
      <c r="TAX36" s="102"/>
      <c r="TAY36" s="102"/>
      <c r="TAZ36" s="102"/>
      <c r="TBA36" s="102"/>
      <c r="TBB36" s="102"/>
      <c r="TBC36" s="102"/>
      <c r="TBD36" s="102"/>
      <c r="TBE36" s="102"/>
      <c r="TBF36" s="102"/>
      <c r="TBG36" s="102"/>
      <c r="TBH36" s="102"/>
      <c r="TBI36" s="102"/>
      <c r="TBJ36" s="102"/>
      <c r="TBK36" s="102"/>
      <c r="TBL36" s="102"/>
      <c r="TBM36" s="102"/>
      <c r="TBN36" s="102"/>
      <c r="TBO36" s="102"/>
      <c r="TBP36" s="102"/>
      <c r="TBQ36" s="102"/>
      <c r="TBR36" s="102"/>
      <c r="TBS36" s="102"/>
      <c r="TBT36" s="102"/>
      <c r="TBU36" s="102"/>
      <c r="TBV36" s="102"/>
      <c r="TBW36" s="102"/>
      <c r="TBX36" s="102"/>
      <c r="TBY36" s="102"/>
      <c r="TBZ36" s="102"/>
      <c r="TCA36" s="102"/>
      <c r="TCB36" s="102"/>
      <c r="TCC36" s="102"/>
      <c r="TCD36" s="102"/>
      <c r="TCE36" s="102"/>
      <c r="TCF36" s="102"/>
      <c r="TCG36" s="102"/>
      <c r="TCH36" s="102"/>
      <c r="TCI36" s="102"/>
      <c r="TCJ36" s="102"/>
      <c r="TCK36" s="102"/>
      <c r="TCL36" s="102"/>
      <c r="TCM36" s="102"/>
      <c r="TCN36" s="102"/>
      <c r="TCO36" s="102"/>
      <c r="TCP36" s="102"/>
      <c r="TCQ36" s="102"/>
      <c r="TCR36" s="102"/>
      <c r="TCS36" s="102"/>
      <c r="TCT36" s="102"/>
      <c r="TCU36" s="102"/>
      <c r="TCV36" s="102"/>
      <c r="TCW36" s="102"/>
      <c r="TCX36" s="102"/>
      <c r="TCY36" s="102"/>
      <c r="TCZ36" s="102"/>
      <c r="TDA36" s="102"/>
      <c r="TDB36" s="102"/>
      <c r="TDC36" s="102"/>
      <c r="TDD36" s="102"/>
      <c r="TDE36" s="102"/>
      <c r="TDF36" s="102"/>
      <c r="TDG36" s="102"/>
      <c r="TDH36" s="102"/>
      <c r="TDI36" s="102"/>
      <c r="TDJ36" s="102"/>
      <c r="TDK36" s="102"/>
      <c r="TDL36" s="102"/>
      <c r="TDM36" s="102"/>
      <c r="TDN36" s="102"/>
      <c r="TDO36" s="102"/>
      <c r="TDP36" s="102"/>
      <c r="TDQ36" s="102"/>
      <c r="TDR36" s="102"/>
      <c r="TDS36" s="102"/>
      <c r="TDT36" s="102"/>
      <c r="TDU36" s="102"/>
      <c r="TDV36" s="102"/>
      <c r="TDW36" s="102"/>
      <c r="TDX36" s="102"/>
      <c r="TDY36" s="102"/>
      <c r="TDZ36" s="102"/>
      <c r="TEA36" s="102"/>
      <c r="TEB36" s="102"/>
      <c r="TEC36" s="102"/>
      <c r="TED36" s="102"/>
      <c r="TEE36" s="102"/>
      <c r="TEF36" s="102"/>
      <c r="TEG36" s="102"/>
      <c r="TEH36" s="102"/>
      <c r="TEI36" s="102"/>
      <c r="TEJ36" s="102"/>
      <c r="TEK36" s="102"/>
      <c r="TEL36" s="102"/>
      <c r="TEM36" s="102"/>
      <c r="TEN36" s="102"/>
      <c r="TEO36" s="102"/>
      <c r="TEP36" s="102"/>
      <c r="TEQ36" s="102"/>
      <c r="TER36" s="102"/>
      <c r="TES36" s="102"/>
      <c r="TET36" s="102"/>
      <c r="TEU36" s="102"/>
      <c r="TEV36" s="102"/>
      <c r="TEW36" s="102"/>
      <c r="TEX36" s="102"/>
      <c r="TEY36" s="102"/>
      <c r="TEZ36" s="102"/>
      <c r="TFA36" s="102"/>
      <c r="TFB36" s="102"/>
      <c r="TFC36" s="102"/>
      <c r="TFD36" s="102"/>
      <c r="TFE36" s="102"/>
      <c r="TFF36" s="102"/>
      <c r="TFG36" s="102"/>
      <c r="TFH36" s="102"/>
      <c r="TFI36" s="102"/>
      <c r="TFJ36" s="102"/>
      <c r="TFK36" s="102"/>
      <c r="TFL36" s="102"/>
      <c r="TFM36" s="102"/>
      <c r="TFN36" s="102"/>
      <c r="TFO36" s="102"/>
      <c r="TFP36" s="102"/>
      <c r="TFQ36" s="102"/>
      <c r="TFR36" s="102"/>
      <c r="TFS36" s="102"/>
      <c r="TFT36" s="102"/>
      <c r="TFU36" s="102"/>
      <c r="TFV36" s="102"/>
      <c r="TFW36" s="102"/>
      <c r="TFX36" s="102"/>
      <c r="TFY36" s="102"/>
      <c r="TFZ36" s="102"/>
      <c r="TGA36" s="102"/>
      <c r="TGB36" s="102"/>
      <c r="TGC36" s="102"/>
      <c r="TGD36" s="102"/>
      <c r="TGE36" s="102"/>
      <c r="TGF36" s="102"/>
      <c r="TGG36" s="102"/>
      <c r="TGH36" s="102"/>
      <c r="TGI36" s="102"/>
      <c r="TGJ36" s="102"/>
      <c r="TGK36" s="102"/>
      <c r="TGL36" s="102"/>
      <c r="TGM36" s="102"/>
      <c r="TGN36" s="102"/>
      <c r="TGO36" s="102"/>
      <c r="TGP36" s="102"/>
      <c r="TGQ36" s="102"/>
      <c r="TGR36" s="102"/>
      <c r="TGS36" s="102"/>
      <c r="TGT36" s="102"/>
      <c r="TGU36" s="102"/>
      <c r="TGV36" s="102"/>
      <c r="TGW36" s="102"/>
      <c r="TGX36" s="102"/>
      <c r="TGY36" s="102"/>
      <c r="TGZ36" s="102"/>
      <c r="THA36" s="102"/>
      <c r="THB36" s="102"/>
      <c r="THC36" s="102"/>
      <c r="THD36" s="102"/>
      <c r="THE36" s="102"/>
      <c r="THF36" s="102"/>
      <c r="THG36" s="102"/>
      <c r="THH36" s="102"/>
      <c r="THI36" s="102"/>
      <c r="THJ36" s="102"/>
      <c r="THK36" s="102"/>
      <c r="THL36" s="102"/>
      <c r="THM36" s="102"/>
      <c r="THN36" s="102"/>
      <c r="THO36" s="102"/>
      <c r="THP36" s="102"/>
      <c r="THQ36" s="102"/>
      <c r="THR36" s="102"/>
      <c r="THS36" s="102"/>
      <c r="THT36" s="102"/>
      <c r="THU36" s="102"/>
      <c r="THV36" s="102"/>
      <c r="THW36" s="102"/>
      <c r="THX36" s="102"/>
      <c r="THY36" s="102"/>
      <c r="THZ36" s="102"/>
      <c r="TIA36" s="102"/>
      <c r="TIB36" s="102"/>
      <c r="TIC36" s="102"/>
      <c r="TID36" s="102"/>
      <c r="TIE36" s="102"/>
      <c r="TIF36" s="102"/>
      <c r="TIG36" s="102"/>
      <c r="TIH36" s="102"/>
      <c r="TII36" s="102"/>
      <c r="TIJ36" s="102"/>
      <c r="TIK36" s="102"/>
      <c r="TIL36" s="102"/>
      <c r="TIM36" s="102"/>
      <c r="TIN36" s="102"/>
      <c r="TIO36" s="102"/>
      <c r="TIP36" s="102"/>
      <c r="TIQ36" s="102"/>
      <c r="TIR36" s="102"/>
      <c r="TIS36" s="102"/>
      <c r="TIT36" s="102"/>
      <c r="TIU36" s="102"/>
      <c r="TIV36" s="102"/>
      <c r="TIW36" s="102"/>
      <c r="TIX36" s="102"/>
      <c r="TIY36" s="102"/>
      <c r="TIZ36" s="102"/>
      <c r="TJA36" s="102"/>
      <c r="TJB36" s="102"/>
      <c r="TJC36" s="102"/>
      <c r="TJD36" s="102"/>
      <c r="TJE36" s="102"/>
      <c r="TJF36" s="102"/>
      <c r="TJG36" s="102"/>
      <c r="TJH36" s="102"/>
      <c r="TJI36" s="102"/>
      <c r="TJJ36" s="102"/>
      <c r="TJK36" s="102"/>
      <c r="TJL36" s="102"/>
      <c r="TJM36" s="102"/>
      <c r="TJN36" s="102"/>
      <c r="TJO36" s="102"/>
      <c r="TJP36" s="102"/>
      <c r="TJQ36" s="102"/>
      <c r="TJR36" s="102"/>
      <c r="TJS36" s="102"/>
      <c r="TJT36" s="102"/>
      <c r="TJU36" s="102"/>
      <c r="TJV36" s="102"/>
      <c r="TJW36" s="102"/>
      <c r="TJX36" s="102"/>
      <c r="TJY36" s="102"/>
      <c r="TJZ36" s="102"/>
      <c r="TKA36" s="102"/>
      <c r="TKB36" s="102"/>
      <c r="TKC36" s="102"/>
      <c r="TKD36" s="102"/>
      <c r="TKE36" s="102"/>
      <c r="TKF36" s="102"/>
      <c r="TKG36" s="102"/>
      <c r="TKH36" s="102"/>
      <c r="TKI36" s="102"/>
      <c r="TKJ36" s="102"/>
      <c r="TKK36" s="102"/>
      <c r="TKL36" s="102"/>
      <c r="TKM36" s="102"/>
      <c r="TKN36" s="102"/>
      <c r="TKO36" s="102"/>
      <c r="TKP36" s="102"/>
      <c r="TKQ36" s="102"/>
      <c r="TKR36" s="102"/>
      <c r="TKS36" s="102"/>
      <c r="TKT36" s="102"/>
      <c r="TKU36" s="102"/>
      <c r="TKV36" s="102"/>
      <c r="TKW36" s="102"/>
      <c r="TKX36" s="102"/>
      <c r="TKY36" s="102"/>
      <c r="TKZ36" s="102"/>
      <c r="TLA36" s="102"/>
      <c r="TLB36" s="102"/>
      <c r="TLC36" s="102"/>
      <c r="TLD36" s="102"/>
      <c r="TLE36" s="102"/>
      <c r="TLF36" s="102"/>
      <c r="TLG36" s="102"/>
      <c r="TLH36" s="102"/>
      <c r="TLI36" s="102"/>
      <c r="TLJ36" s="102"/>
      <c r="TLK36" s="102"/>
      <c r="TLL36" s="102"/>
      <c r="TLM36" s="102"/>
      <c r="TLN36" s="102"/>
      <c r="TLO36" s="102"/>
      <c r="TLP36" s="102"/>
      <c r="TLQ36" s="102"/>
      <c r="TLR36" s="102"/>
      <c r="TLS36" s="102"/>
      <c r="TLT36" s="102"/>
      <c r="TLU36" s="102"/>
      <c r="TLV36" s="102"/>
      <c r="TLW36" s="102"/>
      <c r="TLX36" s="102"/>
      <c r="TLY36" s="102"/>
      <c r="TLZ36" s="102"/>
      <c r="TMA36" s="102"/>
      <c r="TMB36" s="102"/>
      <c r="TMC36" s="102"/>
      <c r="TMD36" s="102"/>
      <c r="TME36" s="102"/>
      <c r="TMF36" s="102"/>
      <c r="TMG36" s="102"/>
      <c r="TMH36" s="102"/>
      <c r="TMI36" s="102"/>
      <c r="TMJ36" s="102"/>
      <c r="TMK36" s="102"/>
      <c r="TML36" s="102"/>
      <c r="TMM36" s="102"/>
      <c r="TMN36" s="102"/>
      <c r="TMO36" s="102"/>
      <c r="TMP36" s="102"/>
      <c r="TMQ36" s="102"/>
      <c r="TMR36" s="102"/>
      <c r="TMS36" s="102"/>
      <c r="TMT36" s="102"/>
      <c r="TMU36" s="102"/>
      <c r="TMV36" s="102"/>
      <c r="TMW36" s="102"/>
      <c r="TMX36" s="102"/>
      <c r="TMY36" s="102"/>
      <c r="TMZ36" s="102"/>
      <c r="TNA36" s="102"/>
      <c r="TNB36" s="102"/>
      <c r="TNC36" s="102"/>
      <c r="TND36" s="102"/>
      <c r="TNE36" s="102"/>
      <c r="TNF36" s="102"/>
      <c r="TNG36" s="102"/>
      <c r="TNH36" s="102"/>
      <c r="TNI36" s="102"/>
      <c r="TNJ36" s="102"/>
      <c r="TNK36" s="102"/>
      <c r="TNL36" s="102"/>
      <c r="TNM36" s="102"/>
      <c r="TNN36" s="102"/>
      <c r="TNO36" s="102"/>
      <c r="TNP36" s="102"/>
      <c r="TNQ36" s="102"/>
      <c r="TNR36" s="102"/>
      <c r="TNS36" s="102"/>
      <c r="TNT36" s="102"/>
      <c r="TNU36" s="102"/>
      <c r="TNV36" s="102"/>
      <c r="TNW36" s="102"/>
      <c r="TNX36" s="102"/>
      <c r="TNY36" s="102"/>
      <c r="TNZ36" s="102"/>
      <c r="TOA36" s="102"/>
      <c r="TOB36" s="102"/>
      <c r="TOC36" s="102"/>
      <c r="TOD36" s="102"/>
      <c r="TOE36" s="102"/>
      <c r="TOF36" s="102"/>
      <c r="TOG36" s="102"/>
      <c r="TOH36" s="102"/>
      <c r="TOI36" s="102"/>
      <c r="TOJ36" s="102"/>
      <c r="TOK36" s="102"/>
      <c r="TOL36" s="102"/>
      <c r="TOM36" s="102"/>
      <c r="TON36" s="102"/>
      <c r="TOO36" s="102"/>
      <c r="TOP36" s="102"/>
      <c r="TOQ36" s="102"/>
      <c r="TOR36" s="102"/>
      <c r="TOS36" s="102"/>
      <c r="TOT36" s="102"/>
      <c r="TOU36" s="102"/>
      <c r="TOV36" s="102"/>
      <c r="TOW36" s="102"/>
      <c r="TOX36" s="102"/>
      <c r="TOY36" s="102"/>
      <c r="TOZ36" s="102"/>
      <c r="TPA36" s="102"/>
      <c r="TPB36" s="102"/>
      <c r="TPC36" s="102"/>
      <c r="TPD36" s="102"/>
      <c r="TPE36" s="102"/>
      <c r="TPF36" s="102"/>
      <c r="TPG36" s="102"/>
      <c r="TPH36" s="102"/>
      <c r="TPI36" s="102"/>
      <c r="TPJ36" s="102"/>
      <c r="TPK36" s="102"/>
      <c r="TPL36" s="102"/>
      <c r="TPM36" s="102"/>
      <c r="TPN36" s="102"/>
      <c r="TPO36" s="102"/>
      <c r="TPP36" s="102"/>
      <c r="TPQ36" s="102"/>
      <c r="TPR36" s="102"/>
      <c r="TPS36" s="102"/>
      <c r="TPT36" s="102"/>
      <c r="TPU36" s="102"/>
      <c r="TPV36" s="102"/>
      <c r="TPW36" s="102"/>
      <c r="TPX36" s="102"/>
      <c r="TPY36" s="102"/>
      <c r="TPZ36" s="102"/>
      <c r="TQA36" s="102"/>
      <c r="TQB36" s="102"/>
      <c r="TQC36" s="102"/>
      <c r="TQD36" s="102"/>
      <c r="TQE36" s="102"/>
      <c r="TQF36" s="102"/>
      <c r="TQG36" s="102"/>
      <c r="TQH36" s="102"/>
      <c r="TQI36" s="102"/>
      <c r="TQJ36" s="102"/>
      <c r="TQK36" s="102"/>
      <c r="TQL36" s="102"/>
      <c r="TQM36" s="102"/>
      <c r="TQN36" s="102"/>
      <c r="TQO36" s="102"/>
      <c r="TQP36" s="102"/>
      <c r="TQQ36" s="102"/>
      <c r="TQR36" s="102"/>
      <c r="TQS36" s="102"/>
      <c r="TQT36" s="102"/>
      <c r="TQU36" s="102"/>
      <c r="TQV36" s="102"/>
      <c r="TQW36" s="102"/>
      <c r="TQX36" s="102"/>
      <c r="TQY36" s="102"/>
      <c r="TQZ36" s="102"/>
      <c r="TRA36" s="102"/>
      <c r="TRB36" s="102"/>
      <c r="TRC36" s="102"/>
      <c r="TRD36" s="102"/>
      <c r="TRE36" s="102"/>
      <c r="TRF36" s="102"/>
      <c r="TRG36" s="102"/>
      <c r="TRH36" s="102"/>
      <c r="TRI36" s="102"/>
      <c r="TRJ36" s="102"/>
      <c r="TRK36" s="102"/>
      <c r="TRL36" s="102"/>
      <c r="TRM36" s="102"/>
      <c r="TRN36" s="102"/>
      <c r="TRO36" s="102"/>
      <c r="TRP36" s="102"/>
      <c r="TRQ36" s="102"/>
      <c r="TRR36" s="102"/>
      <c r="TRS36" s="102"/>
      <c r="TRT36" s="102"/>
      <c r="TRU36" s="102"/>
      <c r="TRV36" s="102"/>
      <c r="TRW36" s="102"/>
      <c r="TRX36" s="102"/>
      <c r="TRY36" s="102"/>
      <c r="TRZ36" s="102"/>
      <c r="TSA36" s="102"/>
      <c r="TSB36" s="102"/>
      <c r="TSC36" s="102"/>
      <c r="TSD36" s="102"/>
      <c r="TSE36" s="102"/>
      <c r="TSF36" s="102"/>
      <c r="TSG36" s="102"/>
      <c r="TSH36" s="102"/>
      <c r="TSI36" s="102"/>
      <c r="TSJ36" s="102"/>
      <c r="TSK36" s="102"/>
      <c r="TSL36" s="102"/>
      <c r="TSM36" s="102"/>
      <c r="TSN36" s="102"/>
      <c r="TSO36" s="102"/>
      <c r="TSP36" s="102"/>
      <c r="TSQ36" s="102"/>
      <c r="TSR36" s="102"/>
      <c r="TSS36" s="102"/>
      <c r="TST36" s="102"/>
      <c r="TSU36" s="102"/>
      <c r="TSV36" s="102"/>
      <c r="TSW36" s="102"/>
      <c r="TSX36" s="102"/>
      <c r="TSY36" s="102"/>
      <c r="TSZ36" s="102"/>
      <c r="TTA36" s="102"/>
      <c r="TTB36" s="102"/>
      <c r="TTC36" s="102"/>
      <c r="TTD36" s="102"/>
      <c r="TTE36" s="102"/>
      <c r="TTF36" s="102"/>
      <c r="TTG36" s="102"/>
      <c r="TTH36" s="102"/>
      <c r="TTI36" s="102"/>
      <c r="TTJ36" s="102"/>
      <c r="TTK36" s="102"/>
      <c r="TTL36" s="102"/>
      <c r="TTM36" s="102"/>
      <c r="TTN36" s="102"/>
      <c r="TTO36" s="102"/>
      <c r="TTP36" s="102"/>
      <c r="TTQ36" s="102"/>
      <c r="TTR36" s="102"/>
      <c r="TTS36" s="102"/>
      <c r="TTT36" s="102"/>
      <c r="TTU36" s="102"/>
      <c r="TTV36" s="102"/>
      <c r="TTW36" s="102"/>
      <c r="TTX36" s="102"/>
      <c r="TTY36" s="102"/>
      <c r="TTZ36" s="102"/>
      <c r="TUA36" s="102"/>
      <c r="TUB36" s="102"/>
      <c r="TUC36" s="102"/>
      <c r="TUD36" s="102"/>
      <c r="TUE36" s="102"/>
      <c r="TUF36" s="102"/>
      <c r="TUG36" s="102"/>
      <c r="TUH36" s="102"/>
      <c r="TUI36" s="102"/>
      <c r="TUJ36" s="102"/>
      <c r="TUK36" s="102"/>
      <c r="TUL36" s="102"/>
      <c r="TUM36" s="102"/>
      <c r="TUN36" s="102"/>
      <c r="TUO36" s="102"/>
      <c r="TUP36" s="102"/>
      <c r="TUQ36" s="102"/>
      <c r="TUR36" s="102"/>
      <c r="TUS36" s="102"/>
      <c r="TUT36" s="102"/>
      <c r="TUU36" s="102"/>
      <c r="TUV36" s="102"/>
      <c r="TUW36" s="102"/>
      <c r="TUX36" s="102"/>
      <c r="TUY36" s="102"/>
      <c r="TUZ36" s="102"/>
      <c r="TVA36" s="102"/>
      <c r="TVB36" s="102"/>
      <c r="TVC36" s="102"/>
      <c r="TVD36" s="102"/>
      <c r="TVE36" s="102"/>
      <c r="TVF36" s="102"/>
      <c r="TVG36" s="102"/>
      <c r="TVH36" s="102"/>
      <c r="TVI36" s="102"/>
      <c r="TVJ36" s="102"/>
      <c r="TVK36" s="102"/>
      <c r="TVL36" s="102"/>
      <c r="TVM36" s="102"/>
      <c r="TVN36" s="102"/>
      <c r="TVO36" s="102"/>
      <c r="TVP36" s="102"/>
      <c r="TVQ36" s="102"/>
      <c r="TVR36" s="102"/>
      <c r="TVS36" s="102"/>
      <c r="TVT36" s="102"/>
      <c r="TVU36" s="102"/>
      <c r="TVV36" s="102"/>
      <c r="TVW36" s="102"/>
      <c r="TVX36" s="102"/>
      <c r="TVY36" s="102"/>
      <c r="TVZ36" s="102"/>
      <c r="TWA36" s="102"/>
      <c r="TWB36" s="102"/>
      <c r="TWC36" s="102"/>
      <c r="TWD36" s="102"/>
      <c r="TWE36" s="102"/>
      <c r="TWF36" s="102"/>
      <c r="TWG36" s="102"/>
      <c r="TWH36" s="102"/>
      <c r="TWI36" s="102"/>
      <c r="TWJ36" s="102"/>
      <c r="TWK36" s="102"/>
      <c r="TWL36" s="102"/>
      <c r="TWM36" s="102"/>
      <c r="TWN36" s="102"/>
      <c r="TWO36" s="102"/>
      <c r="TWP36" s="102"/>
      <c r="TWQ36" s="102"/>
      <c r="TWR36" s="102"/>
      <c r="TWS36" s="102"/>
      <c r="TWT36" s="102"/>
      <c r="TWU36" s="102"/>
      <c r="TWV36" s="102"/>
      <c r="TWW36" s="102"/>
      <c r="TWX36" s="102"/>
      <c r="TWY36" s="102"/>
      <c r="TWZ36" s="102"/>
      <c r="TXA36" s="102"/>
      <c r="TXB36" s="102"/>
      <c r="TXC36" s="102"/>
      <c r="TXD36" s="102"/>
      <c r="TXE36" s="102"/>
      <c r="TXF36" s="102"/>
      <c r="TXG36" s="102"/>
      <c r="TXH36" s="102"/>
      <c r="TXI36" s="102"/>
      <c r="TXJ36" s="102"/>
      <c r="TXK36" s="102"/>
      <c r="TXL36" s="102"/>
      <c r="TXM36" s="102"/>
      <c r="TXN36" s="102"/>
      <c r="TXO36" s="102"/>
      <c r="TXP36" s="102"/>
      <c r="TXQ36" s="102"/>
      <c r="TXR36" s="102"/>
      <c r="TXS36" s="102"/>
      <c r="TXT36" s="102"/>
      <c r="TXU36" s="102"/>
      <c r="TXV36" s="102"/>
      <c r="TXW36" s="102"/>
      <c r="TXX36" s="102"/>
      <c r="TXY36" s="102"/>
      <c r="TXZ36" s="102"/>
      <c r="TYA36" s="102"/>
      <c r="TYB36" s="102"/>
      <c r="TYC36" s="102"/>
      <c r="TYD36" s="102"/>
      <c r="TYE36" s="102"/>
      <c r="TYF36" s="102"/>
      <c r="TYG36" s="102"/>
      <c r="TYH36" s="102"/>
      <c r="TYI36" s="102"/>
      <c r="TYJ36" s="102"/>
      <c r="TYK36" s="102"/>
      <c r="TYL36" s="102"/>
      <c r="TYM36" s="102"/>
      <c r="TYN36" s="102"/>
      <c r="TYO36" s="102"/>
      <c r="TYP36" s="102"/>
      <c r="TYQ36" s="102"/>
      <c r="TYR36" s="102"/>
      <c r="TYS36" s="102"/>
      <c r="TYT36" s="102"/>
      <c r="TYU36" s="102"/>
      <c r="TYV36" s="102"/>
      <c r="TYW36" s="102"/>
      <c r="TYX36" s="102"/>
      <c r="TYY36" s="102"/>
      <c r="TYZ36" s="102"/>
      <c r="TZA36" s="102"/>
      <c r="TZB36" s="102"/>
      <c r="TZC36" s="102"/>
      <c r="TZD36" s="102"/>
      <c r="TZE36" s="102"/>
      <c r="TZF36" s="102"/>
      <c r="TZG36" s="102"/>
      <c r="TZH36" s="102"/>
      <c r="TZI36" s="102"/>
      <c r="TZJ36" s="102"/>
      <c r="TZK36" s="102"/>
      <c r="TZL36" s="102"/>
      <c r="TZM36" s="102"/>
      <c r="TZN36" s="102"/>
      <c r="TZO36" s="102"/>
      <c r="TZP36" s="102"/>
      <c r="TZQ36" s="102"/>
      <c r="TZR36" s="102"/>
      <c r="TZS36" s="102"/>
      <c r="TZT36" s="102"/>
      <c r="TZU36" s="102"/>
      <c r="TZV36" s="102"/>
      <c r="TZW36" s="102"/>
      <c r="TZX36" s="102"/>
      <c r="TZY36" s="102"/>
      <c r="TZZ36" s="102"/>
      <c r="UAA36" s="102"/>
      <c r="UAB36" s="102"/>
      <c r="UAC36" s="102"/>
      <c r="UAD36" s="102"/>
      <c r="UAE36" s="102"/>
      <c r="UAF36" s="102"/>
      <c r="UAG36" s="102"/>
      <c r="UAH36" s="102"/>
      <c r="UAI36" s="102"/>
      <c r="UAJ36" s="102"/>
      <c r="UAK36" s="102"/>
      <c r="UAL36" s="102"/>
      <c r="UAM36" s="102"/>
      <c r="UAN36" s="102"/>
      <c r="UAO36" s="102"/>
      <c r="UAP36" s="102"/>
      <c r="UAQ36" s="102"/>
      <c r="UAR36" s="102"/>
      <c r="UAS36" s="102"/>
      <c r="UAT36" s="102"/>
      <c r="UAU36" s="102"/>
      <c r="UAV36" s="102"/>
      <c r="UAW36" s="102"/>
      <c r="UAX36" s="102"/>
      <c r="UAY36" s="102"/>
      <c r="UAZ36" s="102"/>
      <c r="UBA36" s="102"/>
      <c r="UBB36" s="102"/>
      <c r="UBC36" s="102"/>
      <c r="UBD36" s="102"/>
      <c r="UBE36" s="102"/>
      <c r="UBF36" s="102"/>
      <c r="UBG36" s="102"/>
      <c r="UBH36" s="102"/>
      <c r="UBI36" s="102"/>
      <c r="UBJ36" s="102"/>
      <c r="UBK36" s="102"/>
      <c r="UBL36" s="102"/>
      <c r="UBM36" s="102"/>
      <c r="UBN36" s="102"/>
      <c r="UBO36" s="102"/>
      <c r="UBP36" s="102"/>
      <c r="UBQ36" s="102"/>
      <c r="UBR36" s="102"/>
      <c r="UBS36" s="102"/>
      <c r="UBT36" s="102"/>
      <c r="UBU36" s="102"/>
      <c r="UBV36" s="102"/>
      <c r="UBW36" s="102"/>
      <c r="UBX36" s="102"/>
      <c r="UBY36" s="102"/>
      <c r="UBZ36" s="102"/>
      <c r="UCA36" s="102"/>
      <c r="UCB36" s="102"/>
      <c r="UCC36" s="102"/>
      <c r="UCD36" s="102"/>
      <c r="UCE36" s="102"/>
      <c r="UCF36" s="102"/>
      <c r="UCG36" s="102"/>
      <c r="UCH36" s="102"/>
      <c r="UCI36" s="102"/>
      <c r="UCJ36" s="102"/>
      <c r="UCK36" s="102"/>
      <c r="UCL36" s="102"/>
      <c r="UCM36" s="102"/>
      <c r="UCN36" s="102"/>
      <c r="UCO36" s="102"/>
      <c r="UCP36" s="102"/>
      <c r="UCQ36" s="102"/>
      <c r="UCR36" s="102"/>
      <c r="UCS36" s="102"/>
      <c r="UCT36" s="102"/>
      <c r="UCU36" s="102"/>
      <c r="UCV36" s="102"/>
      <c r="UCW36" s="102"/>
      <c r="UCX36" s="102"/>
      <c r="UCY36" s="102"/>
      <c r="UCZ36" s="102"/>
      <c r="UDA36" s="102"/>
      <c r="UDB36" s="102"/>
      <c r="UDC36" s="102"/>
      <c r="UDD36" s="102"/>
      <c r="UDE36" s="102"/>
      <c r="UDF36" s="102"/>
      <c r="UDG36" s="102"/>
      <c r="UDH36" s="102"/>
      <c r="UDI36" s="102"/>
      <c r="UDJ36" s="102"/>
      <c r="UDK36" s="102"/>
      <c r="UDL36" s="102"/>
      <c r="UDM36" s="102"/>
      <c r="UDN36" s="102"/>
      <c r="UDO36" s="102"/>
      <c r="UDP36" s="102"/>
      <c r="UDQ36" s="102"/>
      <c r="UDR36" s="102"/>
      <c r="UDS36" s="102"/>
      <c r="UDT36" s="102"/>
      <c r="UDU36" s="102"/>
      <c r="UDV36" s="102"/>
      <c r="UDW36" s="102"/>
      <c r="UDX36" s="102"/>
      <c r="UDY36" s="102"/>
      <c r="UDZ36" s="102"/>
      <c r="UEA36" s="102"/>
      <c r="UEB36" s="102"/>
      <c r="UEC36" s="102"/>
      <c r="UED36" s="102"/>
      <c r="UEE36" s="102"/>
      <c r="UEF36" s="102"/>
      <c r="UEG36" s="102"/>
      <c r="UEH36" s="102"/>
      <c r="UEI36" s="102"/>
      <c r="UEJ36" s="102"/>
      <c r="UEK36" s="102"/>
      <c r="UEL36" s="102"/>
      <c r="UEM36" s="102"/>
      <c r="UEN36" s="102"/>
      <c r="UEO36" s="102"/>
      <c r="UEP36" s="102"/>
      <c r="UEQ36" s="102"/>
      <c r="UER36" s="102"/>
      <c r="UES36" s="102"/>
      <c r="UET36" s="102"/>
      <c r="UEU36" s="102"/>
      <c r="UEV36" s="102"/>
      <c r="UEW36" s="102"/>
      <c r="UEX36" s="102"/>
      <c r="UEY36" s="102"/>
      <c r="UEZ36" s="102"/>
      <c r="UFA36" s="102"/>
      <c r="UFB36" s="102"/>
      <c r="UFC36" s="102"/>
      <c r="UFD36" s="102"/>
      <c r="UFE36" s="102"/>
      <c r="UFF36" s="102"/>
      <c r="UFG36" s="102"/>
      <c r="UFH36" s="102"/>
      <c r="UFI36" s="102"/>
      <c r="UFJ36" s="102"/>
      <c r="UFK36" s="102"/>
      <c r="UFL36" s="102"/>
      <c r="UFM36" s="102"/>
      <c r="UFN36" s="102"/>
      <c r="UFO36" s="102"/>
      <c r="UFP36" s="102"/>
      <c r="UFQ36" s="102"/>
      <c r="UFR36" s="102"/>
      <c r="UFS36" s="102"/>
      <c r="UFT36" s="102"/>
      <c r="UFU36" s="102"/>
      <c r="UFV36" s="102"/>
      <c r="UFW36" s="102"/>
      <c r="UFX36" s="102"/>
      <c r="UFY36" s="102"/>
      <c r="UFZ36" s="102"/>
      <c r="UGA36" s="102"/>
      <c r="UGB36" s="102"/>
      <c r="UGC36" s="102"/>
      <c r="UGD36" s="102"/>
      <c r="UGE36" s="102"/>
      <c r="UGF36" s="102"/>
      <c r="UGG36" s="102"/>
      <c r="UGH36" s="102"/>
      <c r="UGI36" s="102"/>
      <c r="UGJ36" s="102"/>
      <c r="UGK36" s="102"/>
      <c r="UGL36" s="102"/>
      <c r="UGM36" s="102"/>
      <c r="UGN36" s="102"/>
      <c r="UGO36" s="102"/>
      <c r="UGP36" s="102"/>
      <c r="UGQ36" s="102"/>
      <c r="UGR36" s="102"/>
      <c r="UGS36" s="102"/>
      <c r="UGT36" s="102"/>
      <c r="UGU36" s="102"/>
      <c r="UGV36" s="102"/>
      <c r="UGW36" s="102"/>
      <c r="UGX36" s="102"/>
      <c r="UGY36" s="102"/>
      <c r="UGZ36" s="102"/>
      <c r="UHA36" s="102"/>
      <c r="UHB36" s="102"/>
      <c r="UHC36" s="102"/>
      <c r="UHD36" s="102"/>
      <c r="UHE36" s="102"/>
      <c r="UHF36" s="102"/>
      <c r="UHG36" s="102"/>
      <c r="UHH36" s="102"/>
      <c r="UHI36" s="102"/>
      <c r="UHJ36" s="102"/>
      <c r="UHK36" s="102"/>
      <c r="UHL36" s="102"/>
      <c r="UHM36" s="102"/>
      <c r="UHN36" s="102"/>
      <c r="UHO36" s="102"/>
      <c r="UHP36" s="102"/>
      <c r="UHQ36" s="102"/>
      <c r="UHR36" s="102"/>
      <c r="UHS36" s="102"/>
      <c r="UHT36" s="102"/>
      <c r="UHU36" s="102"/>
      <c r="UHV36" s="102"/>
      <c r="UHW36" s="102"/>
      <c r="UHX36" s="102"/>
      <c r="UHY36" s="102"/>
      <c r="UHZ36" s="102"/>
      <c r="UIA36" s="102"/>
      <c r="UIB36" s="102"/>
      <c r="UIC36" s="102"/>
      <c r="UID36" s="102"/>
      <c r="UIE36" s="102"/>
      <c r="UIF36" s="102"/>
      <c r="UIG36" s="102"/>
      <c r="UIH36" s="102"/>
      <c r="UII36" s="102"/>
      <c r="UIJ36" s="102"/>
      <c r="UIK36" s="102"/>
      <c r="UIL36" s="102"/>
      <c r="UIM36" s="102"/>
      <c r="UIN36" s="102"/>
      <c r="UIO36" s="102"/>
      <c r="UIP36" s="102"/>
      <c r="UIQ36" s="102"/>
      <c r="UIR36" s="102"/>
      <c r="UIS36" s="102"/>
      <c r="UIT36" s="102"/>
      <c r="UIU36" s="102"/>
      <c r="UIV36" s="102"/>
      <c r="UIW36" s="102"/>
      <c r="UIX36" s="102"/>
      <c r="UIY36" s="102"/>
      <c r="UIZ36" s="102"/>
      <c r="UJA36" s="102"/>
      <c r="UJB36" s="102"/>
      <c r="UJC36" s="102"/>
      <c r="UJD36" s="102"/>
      <c r="UJE36" s="102"/>
      <c r="UJF36" s="102"/>
      <c r="UJG36" s="102"/>
      <c r="UJH36" s="102"/>
      <c r="UJI36" s="102"/>
      <c r="UJJ36" s="102"/>
      <c r="UJK36" s="102"/>
      <c r="UJL36" s="102"/>
      <c r="UJM36" s="102"/>
      <c r="UJN36" s="102"/>
      <c r="UJO36" s="102"/>
      <c r="UJP36" s="102"/>
      <c r="UJQ36" s="102"/>
      <c r="UJR36" s="102"/>
      <c r="UJS36" s="102"/>
      <c r="UJT36" s="102"/>
      <c r="UJU36" s="102"/>
      <c r="UJV36" s="102"/>
      <c r="UJW36" s="102"/>
      <c r="UJX36" s="102"/>
      <c r="UJY36" s="102"/>
      <c r="UJZ36" s="102"/>
      <c r="UKA36" s="102"/>
      <c r="UKB36" s="102"/>
      <c r="UKC36" s="102"/>
      <c r="UKD36" s="102"/>
      <c r="UKE36" s="102"/>
      <c r="UKF36" s="102"/>
      <c r="UKG36" s="102"/>
      <c r="UKH36" s="102"/>
      <c r="UKI36" s="102"/>
      <c r="UKJ36" s="102"/>
      <c r="UKK36" s="102"/>
      <c r="UKL36" s="102"/>
      <c r="UKM36" s="102"/>
      <c r="UKN36" s="102"/>
      <c r="UKO36" s="102"/>
      <c r="UKP36" s="102"/>
      <c r="UKQ36" s="102"/>
      <c r="UKR36" s="102"/>
      <c r="UKS36" s="102"/>
      <c r="UKT36" s="102"/>
      <c r="UKU36" s="102"/>
      <c r="UKV36" s="102"/>
      <c r="UKW36" s="102"/>
      <c r="UKX36" s="102"/>
      <c r="UKY36" s="102"/>
      <c r="UKZ36" s="102"/>
      <c r="ULA36" s="102"/>
      <c r="ULB36" s="102"/>
      <c r="ULC36" s="102"/>
      <c r="ULD36" s="102"/>
      <c r="ULE36" s="102"/>
      <c r="ULF36" s="102"/>
      <c r="ULG36" s="102"/>
      <c r="ULH36" s="102"/>
      <c r="ULI36" s="102"/>
      <c r="ULJ36" s="102"/>
      <c r="ULK36" s="102"/>
      <c r="ULL36" s="102"/>
      <c r="ULM36" s="102"/>
      <c r="ULN36" s="102"/>
      <c r="ULO36" s="102"/>
      <c r="ULP36" s="102"/>
      <c r="ULQ36" s="102"/>
      <c r="ULR36" s="102"/>
      <c r="ULS36" s="102"/>
      <c r="ULT36" s="102"/>
      <c r="ULU36" s="102"/>
      <c r="ULV36" s="102"/>
      <c r="ULW36" s="102"/>
      <c r="ULX36" s="102"/>
      <c r="ULY36" s="102"/>
      <c r="ULZ36" s="102"/>
      <c r="UMA36" s="102"/>
      <c r="UMB36" s="102"/>
      <c r="UMC36" s="102"/>
      <c r="UMD36" s="102"/>
      <c r="UME36" s="102"/>
      <c r="UMF36" s="102"/>
      <c r="UMG36" s="102"/>
      <c r="UMH36" s="102"/>
      <c r="UMI36" s="102"/>
      <c r="UMJ36" s="102"/>
      <c r="UMK36" s="102"/>
      <c r="UML36" s="102"/>
      <c r="UMM36" s="102"/>
      <c r="UMN36" s="102"/>
      <c r="UMO36" s="102"/>
      <c r="UMP36" s="102"/>
      <c r="UMQ36" s="102"/>
      <c r="UMR36" s="102"/>
      <c r="UMS36" s="102"/>
      <c r="UMT36" s="102"/>
      <c r="UMU36" s="102"/>
      <c r="UMV36" s="102"/>
      <c r="UMW36" s="102"/>
      <c r="UMX36" s="102"/>
      <c r="UMY36" s="102"/>
      <c r="UMZ36" s="102"/>
      <c r="UNA36" s="102"/>
      <c r="UNB36" s="102"/>
      <c r="UNC36" s="102"/>
      <c r="UND36" s="102"/>
      <c r="UNE36" s="102"/>
      <c r="UNF36" s="102"/>
      <c r="UNG36" s="102"/>
      <c r="UNH36" s="102"/>
      <c r="UNI36" s="102"/>
      <c r="UNJ36" s="102"/>
      <c r="UNK36" s="102"/>
      <c r="UNL36" s="102"/>
      <c r="UNM36" s="102"/>
      <c r="UNN36" s="102"/>
      <c r="UNO36" s="102"/>
      <c r="UNP36" s="102"/>
      <c r="UNQ36" s="102"/>
      <c r="UNR36" s="102"/>
      <c r="UNS36" s="102"/>
      <c r="UNT36" s="102"/>
      <c r="UNU36" s="102"/>
      <c r="UNV36" s="102"/>
      <c r="UNW36" s="102"/>
      <c r="UNX36" s="102"/>
      <c r="UNY36" s="102"/>
      <c r="UNZ36" s="102"/>
      <c r="UOA36" s="102"/>
      <c r="UOB36" s="102"/>
      <c r="UOC36" s="102"/>
      <c r="UOD36" s="102"/>
      <c r="UOE36" s="102"/>
      <c r="UOF36" s="102"/>
      <c r="UOG36" s="102"/>
      <c r="UOH36" s="102"/>
      <c r="UOI36" s="102"/>
      <c r="UOJ36" s="102"/>
      <c r="UOK36" s="102"/>
      <c r="UOL36" s="102"/>
      <c r="UOM36" s="102"/>
      <c r="UON36" s="102"/>
      <c r="UOO36" s="102"/>
      <c r="UOP36" s="102"/>
      <c r="UOQ36" s="102"/>
      <c r="UOR36" s="102"/>
      <c r="UOS36" s="102"/>
      <c r="UOT36" s="102"/>
      <c r="UOU36" s="102"/>
      <c r="UOV36" s="102"/>
      <c r="UOW36" s="102"/>
      <c r="UOX36" s="102"/>
      <c r="UOY36" s="102"/>
      <c r="UOZ36" s="102"/>
      <c r="UPA36" s="102"/>
      <c r="UPB36" s="102"/>
      <c r="UPC36" s="102"/>
      <c r="UPD36" s="102"/>
      <c r="UPE36" s="102"/>
      <c r="UPF36" s="102"/>
      <c r="UPG36" s="102"/>
      <c r="UPH36" s="102"/>
      <c r="UPI36" s="102"/>
      <c r="UPJ36" s="102"/>
      <c r="UPK36" s="102"/>
      <c r="UPL36" s="102"/>
      <c r="UPM36" s="102"/>
      <c r="UPN36" s="102"/>
      <c r="UPO36" s="102"/>
      <c r="UPP36" s="102"/>
      <c r="UPQ36" s="102"/>
      <c r="UPR36" s="102"/>
      <c r="UPS36" s="102"/>
      <c r="UPT36" s="102"/>
      <c r="UPU36" s="102"/>
      <c r="UPV36" s="102"/>
      <c r="UPW36" s="102"/>
      <c r="UPX36" s="102"/>
      <c r="UPY36" s="102"/>
      <c r="UPZ36" s="102"/>
      <c r="UQA36" s="102"/>
      <c r="UQB36" s="102"/>
      <c r="UQC36" s="102"/>
      <c r="UQD36" s="102"/>
      <c r="UQE36" s="102"/>
      <c r="UQF36" s="102"/>
      <c r="UQG36" s="102"/>
      <c r="UQH36" s="102"/>
      <c r="UQI36" s="102"/>
      <c r="UQJ36" s="102"/>
      <c r="UQK36" s="102"/>
      <c r="UQL36" s="102"/>
      <c r="UQM36" s="102"/>
      <c r="UQN36" s="102"/>
      <c r="UQO36" s="102"/>
      <c r="UQP36" s="102"/>
      <c r="UQQ36" s="102"/>
      <c r="UQR36" s="102"/>
      <c r="UQS36" s="102"/>
      <c r="UQT36" s="102"/>
      <c r="UQU36" s="102"/>
      <c r="UQV36" s="102"/>
      <c r="UQW36" s="102"/>
      <c r="UQX36" s="102"/>
      <c r="UQY36" s="102"/>
      <c r="UQZ36" s="102"/>
      <c r="URA36" s="102"/>
      <c r="URB36" s="102"/>
      <c r="URC36" s="102"/>
      <c r="URD36" s="102"/>
      <c r="URE36" s="102"/>
      <c r="URF36" s="102"/>
      <c r="URG36" s="102"/>
      <c r="URH36" s="102"/>
      <c r="URI36" s="102"/>
      <c r="URJ36" s="102"/>
      <c r="URK36" s="102"/>
      <c r="URL36" s="102"/>
      <c r="URM36" s="102"/>
      <c r="URN36" s="102"/>
      <c r="URO36" s="102"/>
      <c r="URP36" s="102"/>
      <c r="URQ36" s="102"/>
      <c r="URR36" s="102"/>
      <c r="URS36" s="102"/>
      <c r="URT36" s="102"/>
      <c r="URU36" s="102"/>
      <c r="URV36" s="102"/>
      <c r="URW36" s="102"/>
      <c r="URX36" s="102"/>
      <c r="URY36" s="102"/>
      <c r="URZ36" s="102"/>
      <c r="USA36" s="102"/>
      <c r="USB36" s="102"/>
      <c r="USC36" s="102"/>
      <c r="USD36" s="102"/>
      <c r="USE36" s="102"/>
      <c r="USF36" s="102"/>
      <c r="USG36" s="102"/>
      <c r="USH36" s="102"/>
      <c r="USI36" s="102"/>
      <c r="USJ36" s="102"/>
      <c r="USK36" s="102"/>
      <c r="USL36" s="102"/>
      <c r="USM36" s="102"/>
      <c r="USN36" s="102"/>
      <c r="USO36" s="102"/>
      <c r="USP36" s="102"/>
      <c r="USQ36" s="102"/>
      <c r="USR36" s="102"/>
      <c r="USS36" s="102"/>
      <c r="UST36" s="102"/>
      <c r="USU36" s="102"/>
      <c r="USV36" s="102"/>
      <c r="USW36" s="102"/>
      <c r="USX36" s="102"/>
      <c r="USY36" s="102"/>
      <c r="USZ36" s="102"/>
      <c r="UTA36" s="102"/>
      <c r="UTB36" s="102"/>
      <c r="UTC36" s="102"/>
      <c r="UTD36" s="102"/>
      <c r="UTE36" s="102"/>
      <c r="UTF36" s="102"/>
      <c r="UTG36" s="102"/>
      <c r="UTH36" s="102"/>
      <c r="UTI36" s="102"/>
      <c r="UTJ36" s="102"/>
      <c r="UTK36" s="102"/>
      <c r="UTL36" s="102"/>
      <c r="UTM36" s="102"/>
      <c r="UTN36" s="102"/>
      <c r="UTO36" s="102"/>
      <c r="UTP36" s="102"/>
      <c r="UTQ36" s="102"/>
      <c r="UTR36" s="102"/>
      <c r="UTS36" s="102"/>
      <c r="UTT36" s="102"/>
      <c r="UTU36" s="102"/>
      <c r="UTV36" s="102"/>
      <c r="UTW36" s="102"/>
      <c r="UTX36" s="102"/>
      <c r="UTY36" s="102"/>
      <c r="UTZ36" s="102"/>
      <c r="UUA36" s="102"/>
      <c r="UUB36" s="102"/>
      <c r="UUC36" s="102"/>
      <c r="UUD36" s="102"/>
      <c r="UUE36" s="102"/>
      <c r="UUF36" s="102"/>
      <c r="UUG36" s="102"/>
      <c r="UUH36" s="102"/>
      <c r="UUI36" s="102"/>
      <c r="UUJ36" s="102"/>
      <c r="UUK36" s="102"/>
      <c r="UUL36" s="102"/>
      <c r="UUM36" s="102"/>
      <c r="UUN36" s="102"/>
      <c r="UUO36" s="102"/>
      <c r="UUP36" s="102"/>
      <c r="UUQ36" s="102"/>
      <c r="UUR36" s="102"/>
      <c r="UUS36" s="102"/>
      <c r="UUT36" s="102"/>
      <c r="UUU36" s="102"/>
      <c r="UUV36" s="102"/>
      <c r="UUW36" s="102"/>
      <c r="UUX36" s="102"/>
      <c r="UUY36" s="102"/>
      <c r="UUZ36" s="102"/>
      <c r="UVA36" s="102"/>
      <c r="UVB36" s="102"/>
      <c r="UVC36" s="102"/>
      <c r="UVD36" s="102"/>
      <c r="UVE36" s="102"/>
      <c r="UVF36" s="102"/>
      <c r="UVG36" s="102"/>
      <c r="UVH36" s="102"/>
      <c r="UVI36" s="102"/>
      <c r="UVJ36" s="102"/>
      <c r="UVK36" s="102"/>
      <c r="UVL36" s="102"/>
      <c r="UVM36" s="102"/>
      <c r="UVN36" s="102"/>
      <c r="UVO36" s="102"/>
      <c r="UVP36" s="102"/>
      <c r="UVQ36" s="102"/>
      <c r="UVR36" s="102"/>
      <c r="UVS36" s="102"/>
      <c r="UVT36" s="102"/>
      <c r="UVU36" s="102"/>
      <c r="UVV36" s="102"/>
      <c r="UVW36" s="102"/>
      <c r="UVX36" s="102"/>
      <c r="UVY36" s="102"/>
      <c r="UVZ36" s="102"/>
      <c r="UWA36" s="102"/>
      <c r="UWB36" s="102"/>
      <c r="UWC36" s="102"/>
      <c r="UWD36" s="102"/>
      <c r="UWE36" s="102"/>
      <c r="UWF36" s="102"/>
      <c r="UWG36" s="102"/>
      <c r="UWH36" s="102"/>
      <c r="UWI36" s="102"/>
      <c r="UWJ36" s="102"/>
      <c r="UWK36" s="102"/>
      <c r="UWL36" s="102"/>
      <c r="UWM36" s="102"/>
      <c r="UWN36" s="102"/>
      <c r="UWO36" s="102"/>
      <c r="UWP36" s="102"/>
      <c r="UWQ36" s="102"/>
      <c r="UWR36" s="102"/>
      <c r="UWS36" s="102"/>
      <c r="UWT36" s="102"/>
      <c r="UWU36" s="102"/>
      <c r="UWV36" s="102"/>
      <c r="UWW36" s="102"/>
      <c r="UWX36" s="102"/>
      <c r="UWY36" s="102"/>
      <c r="UWZ36" s="102"/>
      <c r="UXA36" s="102"/>
      <c r="UXB36" s="102"/>
      <c r="UXC36" s="102"/>
      <c r="UXD36" s="102"/>
      <c r="UXE36" s="102"/>
      <c r="UXF36" s="102"/>
      <c r="UXG36" s="102"/>
      <c r="UXH36" s="102"/>
      <c r="UXI36" s="102"/>
      <c r="UXJ36" s="102"/>
      <c r="UXK36" s="102"/>
      <c r="UXL36" s="102"/>
      <c r="UXM36" s="102"/>
      <c r="UXN36" s="102"/>
      <c r="UXO36" s="102"/>
      <c r="UXP36" s="102"/>
      <c r="UXQ36" s="102"/>
      <c r="UXR36" s="102"/>
      <c r="UXS36" s="102"/>
      <c r="UXT36" s="102"/>
      <c r="UXU36" s="102"/>
      <c r="UXV36" s="102"/>
      <c r="UXW36" s="102"/>
      <c r="UXX36" s="102"/>
      <c r="UXY36" s="102"/>
      <c r="UXZ36" s="102"/>
      <c r="UYA36" s="102"/>
      <c r="UYB36" s="102"/>
      <c r="UYC36" s="102"/>
      <c r="UYD36" s="102"/>
      <c r="UYE36" s="102"/>
      <c r="UYF36" s="102"/>
      <c r="UYG36" s="102"/>
      <c r="UYH36" s="102"/>
      <c r="UYI36" s="102"/>
      <c r="UYJ36" s="102"/>
      <c r="UYK36" s="102"/>
      <c r="UYL36" s="102"/>
      <c r="UYM36" s="102"/>
      <c r="UYN36" s="102"/>
      <c r="UYO36" s="102"/>
      <c r="UYP36" s="102"/>
      <c r="UYQ36" s="102"/>
      <c r="UYR36" s="102"/>
      <c r="UYS36" s="102"/>
      <c r="UYT36" s="102"/>
      <c r="UYU36" s="102"/>
      <c r="UYV36" s="102"/>
      <c r="UYW36" s="102"/>
      <c r="UYX36" s="102"/>
      <c r="UYY36" s="102"/>
      <c r="UYZ36" s="102"/>
      <c r="UZA36" s="102"/>
      <c r="UZB36" s="102"/>
      <c r="UZC36" s="102"/>
      <c r="UZD36" s="102"/>
      <c r="UZE36" s="102"/>
      <c r="UZF36" s="102"/>
      <c r="UZG36" s="102"/>
      <c r="UZH36" s="102"/>
      <c r="UZI36" s="102"/>
      <c r="UZJ36" s="102"/>
      <c r="UZK36" s="102"/>
      <c r="UZL36" s="102"/>
      <c r="UZM36" s="102"/>
      <c r="UZN36" s="102"/>
      <c r="UZO36" s="102"/>
      <c r="UZP36" s="102"/>
      <c r="UZQ36" s="102"/>
      <c r="UZR36" s="102"/>
      <c r="UZS36" s="102"/>
      <c r="UZT36" s="102"/>
      <c r="UZU36" s="102"/>
      <c r="UZV36" s="102"/>
      <c r="UZW36" s="102"/>
      <c r="UZX36" s="102"/>
      <c r="UZY36" s="102"/>
      <c r="UZZ36" s="102"/>
      <c r="VAA36" s="102"/>
      <c r="VAB36" s="102"/>
      <c r="VAC36" s="102"/>
      <c r="VAD36" s="102"/>
      <c r="VAE36" s="102"/>
      <c r="VAF36" s="102"/>
      <c r="VAG36" s="102"/>
      <c r="VAH36" s="102"/>
      <c r="VAI36" s="102"/>
      <c r="VAJ36" s="102"/>
      <c r="VAK36" s="102"/>
      <c r="VAL36" s="102"/>
      <c r="VAM36" s="102"/>
      <c r="VAN36" s="102"/>
      <c r="VAO36" s="102"/>
      <c r="VAP36" s="102"/>
      <c r="VAQ36" s="102"/>
      <c r="VAR36" s="102"/>
      <c r="VAS36" s="102"/>
      <c r="VAT36" s="102"/>
      <c r="VAU36" s="102"/>
      <c r="VAV36" s="102"/>
      <c r="VAW36" s="102"/>
      <c r="VAX36" s="102"/>
      <c r="VAY36" s="102"/>
      <c r="VAZ36" s="102"/>
      <c r="VBA36" s="102"/>
      <c r="VBB36" s="102"/>
      <c r="VBC36" s="102"/>
      <c r="VBD36" s="102"/>
      <c r="VBE36" s="102"/>
      <c r="VBF36" s="102"/>
      <c r="VBG36" s="102"/>
      <c r="VBH36" s="102"/>
      <c r="VBI36" s="102"/>
      <c r="VBJ36" s="102"/>
      <c r="VBK36" s="102"/>
      <c r="VBL36" s="102"/>
      <c r="VBM36" s="102"/>
      <c r="VBN36" s="102"/>
      <c r="VBO36" s="102"/>
      <c r="VBP36" s="102"/>
      <c r="VBQ36" s="102"/>
      <c r="VBR36" s="102"/>
      <c r="VBS36" s="102"/>
      <c r="VBT36" s="102"/>
      <c r="VBU36" s="102"/>
      <c r="VBV36" s="102"/>
      <c r="VBW36" s="102"/>
      <c r="VBX36" s="102"/>
      <c r="VBY36" s="102"/>
      <c r="VBZ36" s="102"/>
      <c r="VCA36" s="102"/>
      <c r="VCB36" s="102"/>
      <c r="VCC36" s="102"/>
      <c r="VCD36" s="102"/>
      <c r="VCE36" s="102"/>
      <c r="VCF36" s="102"/>
      <c r="VCG36" s="102"/>
      <c r="VCH36" s="102"/>
      <c r="VCI36" s="102"/>
      <c r="VCJ36" s="102"/>
      <c r="VCK36" s="102"/>
      <c r="VCL36" s="102"/>
      <c r="VCM36" s="102"/>
      <c r="VCN36" s="102"/>
      <c r="VCO36" s="102"/>
      <c r="VCP36" s="102"/>
      <c r="VCQ36" s="102"/>
      <c r="VCR36" s="102"/>
      <c r="VCS36" s="102"/>
      <c r="VCT36" s="102"/>
      <c r="VCU36" s="102"/>
      <c r="VCV36" s="102"/>
      <c r="VCW36" s="102"/>
      <c r="VCX36" s="102"/>
      <c r="VCY36" s="102"/>
      <c r="VCZ36" s="102"/>
      <c r="VDA36" s="102"/>
      <c r="VDB36" s="102"/>
      <c r="VDC36" s="102"/>
      <c r="VDD36" s="102"/>
      <c r="VDE36" s="102"/>
      <c r="VDF36" s="102"/>
      <c r="VDG36" s="102"/>
      <c r="VDH36" s="102"/>
      <c r="VDI36" s="102"/>
      <c r="VDJ36" s="102"/>
      <c r="VDK36" s="102"/>
      <c r="VDL36" s="102"/>
      <c r="VDM36" s="102"/>
      <c r="VDN36" s="102"/>
      <c r="VDO36" s="102"/>
      <c r="VDP36" s="102"/>
      <c r="VDQ36" s="102"/>
      <c r="VDR36" s="102"/>
      <c r="VDS36" s="102"/>
      <c r="VDT36" s="102"/>
      <c r="VDU36" s="102"/>
      <c r="VDV36" s="102"/>
      <c r="VDW36" s="102"/>
      <c r="VDX36" s="102"/>
      <c r="VDY36" s="102"/>
      <c r="VDZ36" s="102"/>
      <c r="VEA36" s="102"/>
      <c r="VEB36" s="102"/>
      <c r="VEC36" s="102"/>
      <c r="VED36" s="102"/>
      <c r="VEE36" s="102"/>
      <c r="VEF36" s="102"/>
      <c r="VEG36" s="102"/>
      <c r="VEH36" s="102"/>
      <c r="VEI36" s="102"/>
      <c r="VEJ36" s="102"/>
      <c r="VEK36" s="102"/>
      <c r="VEL36" s="102"/>
      <c r="VEM36" s="102"/>
      <c r="VEN36" s="102"/>
      <c r="VEO36" s="102"/>
      <c r="VEP36" s="102"/>
      <c r="VEQ36" s="102"/>
      <c r="VER36" s="102"/>
      <c r="VES36" s="102"/>
      <c r="VET36" s="102"/>
      <c r="VEU36" s="102"/>
      <c r="VEV36" s="102"/>
      <c r="VEW36" s="102"/>
      <c r="VEX36" s="102"/>
      <c r="VEY36" s="102"/>
      <c r="VEZ36" s="102"/>
      <c r="VFA36" s="102"/>
      <c r="VFB36" s="102"/>
      <c r="VFC36" s="102"/>
      <c r="VFD36" s="102"/>
      <c r="VFE36" s="102"/>
      <c r="VFF36" s="102"/>
      <c r="VFG36" s="102"/>
      <c r="VFH36" s="102"/>
      <c r="VFI36" s="102"/>
      <c r="VFJ36" s="102"/>
      <c r="VFK36" s="102"/>
      <c r="VFL36" s="102"/>
      <c r="VFM36" s="102"/>
      <c r="VFN36" s="102"/>
      <c r="VFO36" s="102"/>
      <c r="VFP36" s="102"/>
      <c r="VFQ36" s="102"/>
      <c r="VFR36" s="102"/>
      <c r="VFS36" s="102"/>
      <c r="VFT36" s="102"/>
      <c r="VFU36" s="102"/>
      <c r="VFV36" s="102"/>
      <c r="VFW36" s="102"/>
      <c r="VFX36" s="102"/>
      <c r="VFY36" s="102"/>
      <c r="VFZ36" s="102"/>
      <c r="VGA36" s="102"/>
      <c r="VGB36" s="102"/>
      <c r="VGC36" s="102"/>
      <c r="VGD36" s="102"/>
      <c r="VGE36" s="102"/>
      <c r="VGF36" s="102"/>
      <c r="VGG36" s="102"/>
      <c r="VGH36" s="102"/>
      <c r="VGI36" s="102"/>
      <c r="VGJ36" s="102"/>
      <c r="VGK36" s="102"/>
      <c r="VGL36" s="102"/>
      <c r="VGM36" s="102"/>
      <c r="VGN36" s="102"/>
      <c r="VGO36" s="102"/>
      <c r="VGP36" s="102"/>
      <c r="VGQ36" s="102"/>
      <c r="VGR36" s="102"/>
      <c r="VGS36" s="102"/>
      <c r="VGT36" s="102"/>
      <c r="VGU36" s="102"/>
      <c r="VGV36" s="102"/>
      <c r="VGW36" s="102"/>
      <c r="VGX36" s="102"/>
      <c r="VGY36" s="102"/>
      <c r="VGZ36" s="102"/>
      <c r="VHA36" s="102"/>
      <c r="VHB36" s="102"/>
      <c r="VHC36" s="102"/>
      <c r="VHD36" s="102"/>
      <c r="VHE36" s="102"/>
      <c r="VHF36" s="102"/>
      <c r="VHG36" s="102"/>
      <c r="VHH36" s="102"/>
      <c r="VHI36" s="102"/>
      <c r="VHJ36" s="102"/>
      <c r="VHK36" s="102"/>
      <c r="VHL36" s="102"/>
      <c r="VHM36" s="102"/>
      <c r="VHN36" s="102"/>
      <c r="VHO36" s="102"/>
      <c r="VHP36" s="102"/>
      <c r="VHQ36" s="102"/>
      <c r="VHR36" s="102"/>
      <c r="VHS36" s="102"/>
      <c r="VHT36" s="102"/>
      <c r="VHU36" s="102"/>
      <c r="VHV36" s="102"/>
      <c r="VHW36" s="102"/>
      <c r="VHX36" s="102"/>
      <c r="VHY36" s="102"/>
      <c r="VHZ36" s="102"/>
      <c r="VIA36" s="102"/>
      <c r="VIB36" s="102"/>
      <c r="VIC36" s="102"/>
      <c r="VID36" s="102"/>
      <c r="VIE36" s="102"/>
      <c r="VIF36" s="102"/>
      <c r="VIG36" s="102"/>
      <c r="VIH36" s="102"/>
      <c r="VII36" s="102"/>
      <c r="VIJ36" s="102"/>
      <c r="VIK36" s="102"/>
      <c r="VIL36" s="102"/>
      <c r="VIM36" s="102"/>
      <c r="VIN36" s="102"/>
      <c r="VIO36" s="102"/>
      <c r="VIP36" s="102"/>
      <c r="VIQ36" s="102"/>
      <c r="VIR36" s="102"/>
      <c r="VIS36" s="102"/>
      <c r="VIT36" s="102"/>
      <c r="VIU36" s="102"/>
      <c r="VIV36" s="102"/>
      <c r="VIW36" s="102"/>
      <c r="VIX36" s="102"/>
      <c r="VIY36" s="102"/>
      <c r="VIZ36" s="102"/>
      <c r="VJA36" s="102"/>
      <c r="VJB36" s="102"/>
      <c r="VJC36" s="102"/>
      <c r="VJD36" s="102"/>
      <c r="VJE36" s="102"/>
      <c r="VJF36" s="102"/>
      <c r="VJG36" s="102"/>
      <c r="VJH36" s="102"/>
      <c r="VJI36" s="102"/>
      <c r="VJJ36" s="102"/>
      <c r="VJK36" s="102"/>
      <c r="VJL36" s="102"/>
      <c r="VJM36" s="102"/>
      <c r="VJN36" s="102"/>
      <c r="VJO36" s="102"/>
      <c r="VJP36" s="102"/>
      <c r="VJQ36" s="102"/>
      <c r="VJR36" s="102"/>
      <c r="VJS36" s="102"/>
      <c r="VJT36" s="102"/>
      <c r="VJU36" s="102"/>
      <c r="VJV36" s="102"/>
      <c r="VJW36" s="102"/>
      <c r="VJX36" s="102"/>
      <c r="VJY36" s="102"/>
      <c r="VJZ36" s="102"/>
      <c r="VKA36" s="102"/>
      <c r="VKB36" s="102"/>
      <c r="VKC36" s="102"/>
      <c r="VKD36" s="102"/>
      <c r="VKE36" s="102"/>
      <c r="VKF36" s="102"/>
      <c r="VKG36" s="102"/>
      <c r="VKH36" s="102"/>
      <c r="VKI36" s="102"/>
      <c r="VKJ36" s="102"/>
      <c r="VKK36" s="102"/>
      <c r="VKL36" s="102"/>
      <c r="VKM36" s="102"/>
      <c r="VKN36" s="102"/>
      <c r="VKO36" s="102"/>
      <c r="VKP36" s="102"/>
      <c r="VKQ36" s="102"/>
      <c r="VKR36" s="102"/>
      <c r="VKS36" s="102"/>
      <c r="VKT36" s="102"/>
      <c r="VKU36" s="102"/>
      <c r="VKV36" s="102"/>
      <c r="VKW36" s="102"/>
      <c r="VKX36" s="102"/>
      <c r="VKY36" s="102"/>
      <c r="VKZ36" s="102"/>
      <c r="VLA36" s="102"/>
      <c r="VLB36" s="102"/>
      <c r="VLC36" s="102"/>
      <c r="VLD36" s="102"/>
      <c r="VLE36" s="102"/>
      <c r="VLF36" s="102"/>
      <c r="VLG36" s="102"/>
      <c r="VLH36" s="102"/>
      <c r="VLI36" s="102"/>
      <c r="VLJ36" s="102"/>
      <c r="VLK36" s="102"/>
      <c r="VLL36" s="102"/>
      <c r="VLM36" s="102"/>
      <c r="VLN36" s="102"/>
      <c r="VLO36" s="102"/>
      <c r="VLP36" s="102"/>
      <c r="VLQ36" s="102"/>
      <c r="VLR36" s="102"/>
      <c r="VLS36" s="102"/>
      <c r="VLT36" s="102"/>
      <c r="VLU36" s="102"/>
      <c r="VLV36" s="102"/>
      <c r="VLW36" s="102"/>
      <c r="VLX36" s="102"/>
      <c r="VLY36" s="102"/>
      <c r="VLZ36" s="102"/>
      <c r="VMA36" s="102"/>
      <c r="VMB36" s="102"/>
      <c r="VMC36" s="102"/>
      <c r="VMD36" s="102"/>
      <c r="VME36" s="102"/>
      <c r="VMF36" s="102"/>
      <c r="VMG36" s="102"/>
      <c r="VMH36" s="102"/>
      <c r="VMI36" s="102"/>
      <c r="VMJ36" s="102"/>
      <c r="VMK36" s="102"/>
      <c r="VML36" s="102"/>
      <c r="VMM36" s="102"/>
      <c r="VMN36" s="102"/>
      <c r="VMO36" s="102"/>
      <c r="VMP36" s="102"/>
      <c r="VMQ36" s="102"/>
      <c r="VMR36" s="102"/>
      <c r="VMS36" s="102"/>
      <c r="VMT36" s="102"/>
      <c r="VMU36" s="102"/>
      <c r="VMV36" s="102"/>
      <c r="VMW36" s="102"/>
      <c r="VMX36" s="102"/>
      <c r="VMY36" s="102"/>
      <c r="VMZ36" s="102"/>
      <c r="VNA36" s="102"/>
      <c r="VNB36" s="102"/>
      <c r="VNC36" s="102"/>
      <c r="VND36" s="102"/>
      <c r="VNE36" s="102"/>
      <c r="VNF36" s="102"/>
      <c r="VNG36" s="102"/>
      <c r="VNH36" s="102"/>
      <c r="VNI36" s="102"/>
      <c r="VNJ36" s="102"/>
      <c r="VNK36" s="102"/>
      <c r="VNL36" s="102"/>
      <c r="VNM36" s="102"/>
      <c r="VNN36" s="102"/>
      <c r="VNO36" s="102"/>
      <c r="VNP36" s="102"/>
      <c r="VNQ36" s="102"/>
      <c r="VNR36" s="102"/>
      <c r="VNS36" s="102"/>
      <c r="VNT36" s="102"/>
      <c r="VNU36" s="102"/>
      <c r="VNV36" s="102"/>
      <c r="VNW36" s="102"/>
      <c r="VNX36" s="102"/>
      <c r="VNY36" s="102"/>
      <c r="VNZ36" s="102"/>
      <c r="VOA36" s="102"/>
      <c r="VOB36" s="102"/>
      <c r="VOC36" s="102"/>
      <c r="VOD36" s="102"/>
      <c r="VOE36" s="102"/>
      <c r="VOF36" s="102"/>
      <c r="VOG36" s="102"/>
      <c r="VOH36" s="102"/>
      <c r="VOI36" s="102"/>
      <c r="VOJ36" s="102"/>
      <c r="VOK36" s="102"/>
      <c r="VOL36" s="102"/>
      <c r="VOM36" s="102"/>
      <c r="VON36" s="102"/>
      <c r="VOO36" s="102"/>
      <c r="VOP36" s="102"/>
      <c r="VOQ36" s="102"/>
      <c r="VOR36" s="102"/>
      <c r="VOS36" s="102"/>
      <c r="VOT36" s="102"/>
      <c r="VOU36" s="102"/>
      <c r="VOV36" s="102"/>
      <c r="VOW36" s="102"/>
      <c r="VOX36" s="102"/>
      <c r="VOY36" s="102"/>
      <c r="VOZ36" s="102"/>
      <c r="VPA36" s="102"/>
      <c r="VPB36" s="102"/>
      <c r="VPC36" s="102"/>
      <c r="VPD36" s="102"/>
      <c r="VPE36" s="102"/>
      <c r="VPF36" s="102"/>
      <c r="VPG36" s="102"/>
      <c r="VPH36" s="102"/>
      <c r="VPI36" s="102"/>
      <c r="VPJ36" s="102"/>
      <c r="VPK36" s="102"/>
      <c r="VPL36" s="102"/>
      <c r="VPM36" s="102"/>
      <c r="VPN36" s="102"/>
      <c r="VPO36" s="102"/>
      <c r="VPP36" s="102"/>
      <c r="VPQ36" s="102"/>
      <c r="VPR36" s="102"/>
      <c r="VPS36" s="102"/>
      <c r="VPT36" s="102"/>
      <c r="VPU36" s="102"/>
      <c r="VPV36" s="102"/>
      <c r="VPW36" s="102"/>
      <c r="VPX36" s="102"/>
      <c r="VPY36" s="102"/>
      <c r="VPZ36" s="102"/>
      <c r="VQA36" s="102"/>
      <c r="VQB36" s="102"/>
      <c r="VQC36" s="102"/>
      <c r="VQD36" s="102"/>
      <c r="VQE36" s="102"/>
      <c r="VQF36" s="102"/>
      <c r="VQG36" s="102"/>
      <c r="VQH36" s="102"/>
      <c r="VQI36" s="102"/>
      <c r="VQJ36" s="102"/>
      <c r="VQK36" s="102"/>
      <c r="VQL36" s="102"/>
      <c r="VQM36" s="102"/>
      <c r="VQN36" s="102"/>
      <c r="VQO36" s="102"/>
      <c r="VQP36" s="102"/>
      <c r="VQQ36" s="102"/>
      <c r="VQR36" s="102"/>
      <c r="VQS36" s="102"/>
      <c r="VQT36" s="102"/>
      <c r="VQU36" s="102"/>
      <c r="VQV36" s="102"/>
      <c r="VQW36" s="102"/>
      <c r="VQX36" s="102"/>
      <c r="VQY36" s="102"/>
      <c r="VQZ36" s="102"/>
      <c r="VRA36" s="102"/>
      <c r="VRB36" s="102"/>
      <c r="VRC36" s="102"/>
      <c r="VRD36" s="102"/>
      <c r="VRE36" s="102"/>
      <c r="VRF36" s="102"/>
      <c r="VRG36" s="102"/>
      <c r="VRH36" s="102"/>
      <c r="VRI36" s="102"/>
      <c r="VRJ36" s="102"/>
      <c r="VRK36" s="102"/>
      <c r="VRL36" s="102"/>
      <c r="VRM36" s="102"/>
      <c r="VRN36" s="102"/>
      <c r="VRO36" s="102"/>
      <c r="VRP36" s="102"/>
      <c r="VRQ36" s="102"/>
      <c r="VRR36" s="102"/>
      <c r="VRS36" s="102"/>
      <c r="VRT36" s="102"/>
      <c r="VRU36" s="102"/>
      <c r="VRV36" s="102"/>
      <c r="VRW36" s="102"/>
      <c r="VRX36" s="102"/>
      <c r="VRY36" s="102"/>
      <c r="VRZ36" s="102"/>
      <c r="VSA36" s="102"/>
      <c r="VSB36" s="102"/>
      <c r="VSC36" s="102"/>
      <c r="VSD36" s="102"/>
      <c r="VSE36" s="102"/>
      <c r="VSF36" s="102"/>
      <c r="VSG36" s="102"/>
      <c r="VSH36" s="102"/>
      <c r="VSI36" s="102"/>
      <c r="VSJ36" s="102"/>
      <c r="VSK36" s="102"/>
      <c r="VSL36" s="102"/>
      <c r="VSM36" s="102"/>
      <c r="VSN36" s="102"/>
      <c r="VSO36" s="102"/>
      <c r="VSP36" s="102"/>
      <c r="VSQ36" s="102"/>
      <c r="VSR36" s="102"/>
      <c r="VSS36" s="102"/>
      <c r="VST36" s="102"/>
      <c r="VSU36" s="102"/>
      <c r="VSV36" s="102"/>
      <c r="VSW36" s="102"/>
      <c r="VSX36" s="102"/>
      <c r="VSY36" s="102"/>
      <c r="VSZ36" s="102"/>
      <c r="VTA36" s="102"/>
      <c r="VTB36" s="102"/>
      <c r="VTC36" s="102"/>
      <c r="VTD36" s="102"/>
      <c r="VTE36" s="102"/>
      <c r="VTF36" s="102"/>
      <c r="VTG36" s="102"/>
      <c r="VTH36" s="102"/>
      <c r="VTI36" s="102"/>
      <c r="VTJ36" s="102"/>
      <c r="VTK36" s="102"/>
      <c r="VTL36" s="102"/>
      <c r="VTM36" s="102"/>
      <c r="VTN36" s="102"/>
      <c r="VTO36" s="102"/>
      <c r="VTP36" s="102"/>
      <c r="VTQ36" s="102"/>
      <c r="VTR36" s="102"/>
      <c r="VTS36" s="102"/>
      <c r="VTT36" s="102"/>
      <c r="VTU36" s="102"/>
      <c r="VTV36" s="102"/>
      <c r="VTW36" s="102"/>
      <c r="VTX36" s="102"/>
      <c r="VTY36" s="102"/>
      <c r="VTZ36" s="102"/>
      <c r="VUA36" s="102"/>
      <c r="VUB36" s="102"/>
      <c r="VUC36" s="102"/>
      <c r="VUD36" s="102"/>
      <c r="VUE36" s="102"/>
      <c r="VUF36" s="102"/>
      <c r="VUG36" s="102"/>
      <c r="VUH36" s="102"/>
      <c r="VUI36" s="102"/>
      <c r="VUJ36" s="102"/>
      <c r="VUK36" s="102"/>
      <c r="VUL36" s="102"/>
      <c r="VUM36" s="102"/>
      <c r="VUN36" s="102"/>
      <c r="VUO36" s="102"/>
      <c r="VUP36" s="102"/>
      <c r="VUQ36" s="102"/>
      <c r="VUR36" s="102"/>
      <c r="VUS36" s="102"/>
      <c r="VUT36" s="102"/>
      <c r="VUU36" s="102"/>
      <c r="VUV36" s="102"/>
      <c r="VUW36" s="102"/>
      <c r="VUX36" s="102"/>
      <c r="VUY36" s="102"/>
      <c r="VUZ36" s="102"/>
      <c r="VVA36" s="102"/>
      <c r="VVB36" s="102"/>
      <c r="VVC36" s="102"/>
      <c r="VVD36" s="102"/>
      <c r="VVE36" s="102"/>
      <c r="VVF36" s="102"/>
      <c r="VVG36" s="102"/>
      <c r="VVH36" s="102"/>
      <c r="VVI36" s="102"/>
      <c r="VVJ36" s="102"/>
      <c r="VVK36" s="102"/>
      <c r="VVL36" s="102"/>
      <c r="VVM36" s="102"/>
      <c r="VVN36" s="102"/>
      <c r="VVO36" s="102"/>
      <c r="VVP36" s="102"/>
      <c r="VVQ36" s="102"/>
      <c r="VVR36" s="102"/>
      <c r="VVS36" s="102"/>
      <c r="VVT36" s="102"/>
      <c r="VVU36" s="102"/>
      <c r="VVV36" s="102"/>
      <c r="VVW36" s="102"/>
      <c r="VVX36" s="102"/>
      <c r="VVY36" s="102"/>
      <c r="VVZ36" s="102"/>
      <c r="VWA36" s="102"/>
      <c r="VWB36" s="102"/>
      <c r="VWC36" s="102"/>
      <c r="VWD36" s="102"/>
      <c r="VWE36" s="102"/>
      <c r="VWF36" s="102"/>
      <c r="VWG36" s="102"/>
      <c r="VWH36" s="102"/>
      <c r="VWI36" s="102"/>
      <c r="VWJ36" s="102"/>
      <c r="VWK36" s="102"/>
      <c r="VWL36" s="102"/>
      <c r="VWM36" s="102"/>
      <c r="VWN36" s="102"/>
      <c r="VWO36" s="102"/>
      <c r="VWP36" s="102"/>
      <c r="VWQ36" s="102"/>
      <c r="VWR36" s="102"/>
      <c r="VWS36" s="102"/>
      <c r="VWT36" s="102"/>
      <c r="VWU36" s="102"/>
      <c r="VWV36" s="102"/>
      <c r="VWW36" s="102"/>
      <c r="VWX36" s="102"/>
      <c r="VWY36" s="102"/>
      <c r="VWZ36" s="102"/>
      <c r="VXA36" s="102"/>
      <c r="VXB36" s="102"/>
      <c r="VXC36" s="102"/>
      <c r="VXD36" s="102"/>
      <c r="VXE36" s="102"/>
      <c r="VXF36" s="102"/>
      <c r="VXG36" s="102"/>
      <c r="VXH36" s="102"/>
      <c r="VXI36" s="102"/>
      <c r="VXJ36" s="102"/>
      <c r="VXK36" s="102"/>
      <c r="VXL36" s="102"/>
      <c r="VXM36" s="102"/>
      <c r="VXN36" s="102"/>
      <c r="VXO36" s="102"/>
      <c r="VXP36" s="102"/>
      <c r="VXQ36" s="102"/>
      <c r="VXR36" s="102"/>
      <c r="VXS36" s="102"/>
      <c r="VXT36" s="102"/>
      <c r="VXU36" s="102"/>
      <c r="VXV36" s="102"/>
      <c r="VXW36" s="102"/>
      <c r="VXX36" s="102"/>
      <c r="VXY36" s="102"/>
      <c r="VXZ36" s="102"/>
      <c r="VYA36" s="102"/>
      <c r="VYB36" s="102"/>
      <c r="VYC36" s="102"/>
      <c r="VYD36" s="102"/>
      <c r="VYE36" s="102"/>
      <c r="VYF36" s="102"/>
      <c r="VYG36" s="102"/>
      <c r="VYH36" s="102"/>
      <c r="VYI36" s="102"/>
      <c r="VYJ36" s="102"/>
      <c r="VYK36" s="102"/>
      <c r="VYL36" s="102"/>
      <c r="VYM36" s="102"/>
      <c r="VYN36" s="102"/>
      <c r="VYO36" s="102"/>
      <c r="VYP36" s="102"/>
      <c r="VYQ36" s="102"/>
      <c r="VYR36" s="102"/>
      <c r="VYS36" s="102"/>
      <c r="VYT36" s="102"/>
      <c r="VYU36" s="102"/>
      <c r="VYV36" s="102"/>
      <c r="VYW36" s="102"/>
      <c r="VYX36" s="102"/>
      <c r="VYY36" s="102"/>
      <c r="VYZ36" s="102"/>
      <c r="VZA36" s="102"/>
      <c r="VZB36" s="102"/>
      <c r="VZC36" s="102"/>
      <c r="VZD36" s="102"/>
      <c r="VZE36" s="102"/>
      <c r="VZF36" s="102"/>
      <c r="VZG36" s="102"/>
      <c r="VZH36" s="102"/>
      <c r="VZI36" s="102"/>
      <c r="VZJ36" s="102"/>
      <c r="VZK36" s="102"/>
      <c r="VZL36" s="102"/>
      <c r="VZM36" s="102"/>
      <c r="VZN36" s="102"/>
      <c r="VZO36" s="102"/>
      <c r="VZP36" s="102"/>
      <c r="VZQ36" s="102"/>
      <c r="VZR36" s="102"/>
      <c r="VZS36" s="102"/>
      <c r="VZT36" s="102"/>
      <c r="VZU36" s="102"/>
      <c r="VZV36" s="102"/>
      <c r="VZW36" s="102"/>
      <c r="VZX36" s="102"/>
      <c r="VZY36" s="102"/>
      <c r="VZZ36" s="102"/>
      <c r="WAA36" s="102"/>
      <c r="WAB36" s="102"/>
      <c r="WAC36" s="102"/>
      <c r="WAD36" s="102"/>
      <c r="WAE36" s="102"/>
      <c r="WAF36" s="102"/>
      <c r="WAG36" s="102"/>
      <c r="WAH36" s="102"/>
      <c r="WAI36" s="102"/>
      <c r="WAJ36" s="102"/>
      <c r="WAK36" s="102"/>
      <c r="WAL36" s="102"/>
      <c r="WAM36" s="102"/>
      <c r="WAN36" s="102"/>
      <c r="WAO36" s="102"/>
      <c r="WAP36" s="102"/>
      <c r="WAQ36" s="102"/>
      <c r="WAR36" s="102"/>
      <c r="WAS36" s="102"/>
      <c r="WAT36" s="102"/>
      <c r="WAU36" s="102"/>
      <c r="WAV36" s="102"/>
      <c r="WAW36" s="102"/>
      <c r="WAX36" s="102"/>
      <c r="WAY36" s="102"/>
      <c r="WAZ36" s="102"/>
      <c r="WBA36" s="102"/>
      <c r="WBB36" s="102"/>
      <c r="WBC36" s="102"/>
      <c r="WBD36" s="102"/>
      <c r="WBE36" s="102"/>
      <c r="WBF36" s="102"/>
      <c r="WBG36" s="102"/>
      <c r="WBH36" s="102"/>
      <c r="WBI36" s="102"/>
      <c r="WBJ36" s="102"/>
      <c r="WBK36" s="102"/>
      <c r="WBL36" s="102"/>
      <c r="WBM36" s="102"/>
      <c r="WBN36" s="102"/>
      <c r="WBO36" s="102"/>
      <c r="WBP36" s="102"/>
      <c r="WBQ36" s="102"/>
      <c r="WBR36" s="102"/>
      <c r="WBS36" s="102"/>
      <c r="WBT36" s="102"/>
      <c r="WBU36" s="102"/>
      <c r="WBV36" s="102"/>
      <c r="WBW36" s="102"/>
      <c r="WBX36" s="102"/>
      <c r="WBY36" s="102"/>
      <c r="WBZ36" s="102"/>
      <c r="WCA36" s="102"/>
      <c r="WCB36" s="102"/>
      <c r="WCC36" s="102"/>
      <c r="WCD36" s="102"/>
      <c r="WCE36" s="102"/>
      <c r="WCF36" s="102"/>
      <c r="WCG36" s="102"/>
      <c r="WCH36" s="102"/>
      <c r="WCI36" s="102"/>
      <c r="WCJ36" s="102"/>
      <c r="WCK36" s="102"/>
      <c r="WCL36" s="102"/>
      <c r="WCM36" s="102"/>
      <c r="WCN36" s="102"/>
      <c r="WCO36" s="102"/>
      <c r="WCP36" s="102"/>
      <c r="WCQ36" s="102"/>
      <c r="WCR36" s="102"/>
      <c r="WCS36" s="102"/>
      <c r="WCT36" s="102"/>
      <c r="WCU36" s="102"/>
      <c r="WCV36" s="102"/>
      <c r="WCW36" s="102"/>
      <c r="WCX36" s="102"/>
      <c r="WCY36" s="102"/>
      <c r="WCZ36" s="102"/>
      <c r="WDA36" s="102"/>
      <c r="WDB36" s="102"/>
      <c r="WDC36" s="102"/>
      <c r="WDD36" s="102"/>
      <c r="WDE36" s="102"/>
      <c r="WDF36" s="102"/>
      <c r="WDG36" s="102"/>
      <c r="WDH36" s="102"/>
      <c r="WDI36" s="102"/>
      <c r="WDJ36" s="102"/>
      <c r="WDK36" s="102"/>
      <c r="WDL36" s="102"/>
      <c r="WDM36" s="102"/>
      <c r="WDN36" s="102"/>
      <c r="WDO36" s="102"/>
      <c r="WDP36" s="102"/>
      <c r="WDQ36" s="102"/>
      <c r="WDR36" s="102"/>
      <c r="WDS36" s="102"/>
      <c r="WDT36" s="102"/>
      <c r="WDU36" s="102"/>
      <c r="WDV36" s="102"/>
      <c r="WDW36" s="102"/>
      <c r="WDX36" s="102"/>
      <c r="WDY36" s="102"/>
      <c r="WDZ36" s="102"/>
      <c r="WEA36" s="102"/>
      <c r="WEB36" s="102"/>
      <c r="WEC36" s="102"/>
      <c r="WED36" s="102"/>
      <c r="WEE36" s="102"/>
      <c r="WEF36" s="102"/>
      <c r="WEG36" s="102"/>
      <c r="WEH36" s="102"/>
      <c r="WEI36" s="102"/>
      <c r="WEJ36" s="102"/>
      <c r="WEK36" s="102"/>
      <c r="WEL36" s="102"/>
      <c r="WEM36" s="102"/>
      <c r="WEN36" s="102"/>
      <c r="WEO36" s="102"/>
      <c r="WEP36" s="102"/>
      <c r="WEQ36" s="102"/>
      <c r="WER36" s="102"/>
      <c r="WES36" s="102"/>
      <c r="WET36" s="102"/>
      <c r="WEU36" s="102"/>
      <c r="WEV36" s="102"/>
      <c r="WEW36" s="102"/>
      <c r="WEX36" s="102"/>
      <c r="WEY36" s="102"/>
      <c r="WEZ36" s="102"/>
      <c r="WFA36" s="102"/>
      <c r="WFB36" s="102"/>
      <c r="WFC36" s="102"/>
      <c r="WFD36" s="102"/>
      <c r="WFE36" s="102"/>
      <c r="WFF36" s="102"/>
      <c r="WFG36" s="102"/>
      <c r="WFH36" s="102"/>
      <c r="WFI36" s="102"/>
      <c r="WFJ36" s="102"/>
      <c r="WFK36" s="102"/>
      <c r="WFL36" s="102"/>
      <c r="WFM36" s="102"/>
      <c r="WFN36" s="102"/>
      <c r="WFO36" s="102"/>
      <c r="WFP36" s="102"/>
      <c r="WFQ36" s="102"/>
      <c r="WFR36" s="102"/>
      <c r="WFS36" s="102"/>
      <c r="WFT36" s="102"/>
      <c r="WFU36" s="102"/>
      <c r="WFV36" s="102"/>
      <c r="WFW36" s="102"/>
      <c r="WFX36" s="102"/>
      <c r="WFY36" s="102"/>
      <c r="WFZ36" s="102"/>
      <c r="WGA36" s="102"/>
      <c r="WGB36" s="102"/>
      <c r="WGC36" s="102"/>
      <c r="WGD36" s="102"/>
      <c r="WGE36" s="102"/>
      <c r="WGF36" s="102"/>
      <c r="WGG36" s="102"/>
      <c r="WGH36" s="102"/>
      <c r="WGI36" s="102"/>
      <c r="WGJ36" s="102"/>
      <c r="WGK36" s="102"/>
      <c r="WGL36" s="102"/>
      <c r="WGM36" s="102"/>
      <c r="WGN36" s="102"/>
      <c r="WGO36" s="102"/>
      <c r="WGP36" s="102"/>
      <c r="WGQ36" s="102"/>
      <c r="WGR36" s="102"/>
      <c r="WGS36" s="102"/>
      <c r="WGT36" s="102"/>
      <c r="WGU36" s="102"/>
      <c r="WGV36" s="102"/>
      <c r="WGW36" s="102"/>
      <c r="WGX36" s="102"/>
      <c r="WGY36" s="102"/>
      <c r="WGZ36" s="102"/>
      <c r="WHA36" s="102"/>
      <c r="WHB36" s="102"/>
      <c r="WHC36" s="102"/>
      <c r="WHD36" s="102"/>
      <c r="WHE36" s="102"/>
      <c r="WHF36" s="102"/>
      <c r="WHG36" s="102"/>
      <c r="WHH36" s="102"/>
      <c r="WHI36" s="102"/>
      <c r="WHJ36" s="102"/>
      <c r="WHK36" s="102"/>
      <c r="WHL36" s="102"/>
      <c r="WHM36" s="102"/>
      <c r="WHN36" s="102"/>
      <c r="WHO36" s="102"/>
      <c r="WHP36" s="102"/>
      <c r="WHQ36" s="102"/>
      <c r="WHR36" s="102"/>
      <c r="WHS36" s="102"/>
      <c r="WHT36" s="102"/>
      <c r="WHU36" s="102"/>
      <c r="WHV36" s="102"/>
      <c r="WHW36" s="102"/>
      <c r="WHX36" s="102"/>
      <c r="WHY36" s="102"/>
      <c r="WHZ36" s="102"/>
      <c r="WIA36" s="102"/>
      <c r="WIB36" s="102"/>
      <c r="WIC36" s="102"/>
      <c r="WID36" s="102"/>
      <c r="WIE36" s="102"/>
      <c r="WIF36" s="102"/>
      <c r="WIG36" s="102"/>
      <c r="WIH36" s="102"/>
      <c r="WII36" s="102"/>
      <c r="WIJ36" s="102"/>
      <c r="WIK36" s="102"/>
      <c r="WIL36" s="102"/>
      <c r="WIM36" s="102"/>
      <c r="WIN36" s="102"/>
      <c r="WIO36" s="102"/>
      <c r="WIP36" s="102"/>
      <c r="WIQ36" s="102"/>
      <c r="WIR36" s="102"/>
      <c r="WIS36" s="102"/>
      <c r="WIT36" s="102"/>
      <c r="WIU36" s="102"/>
      <c r="WIV36" s="102"/>
      <c r="WIW36" s="102"/>
      <c r="WIX36" s="102"/>
      <c r="WIY36" s="102"/>
      <c r="WIZ36" s="102"/>
      <c r="WJA36" s="102"/>
      <c r="WJB36" s="102"/>
      <c r="WJC36" s="102"/>
      <c r="WJD36" s="102"/>
      <c r="WJE36" s="102"/>
      <c r="WJF36" s="102"/>
      <c r="WJG36" s="102"/>
      <c r="WJH36" s="102"/>
      <c r="WJI36" s="102"/>
      <c r="WJJ36" s="102"/>
      <c r="WJK36" s="102"/>
      <c r="WJL36" s="102"/>
      <c r="WJM36" s="102"/>
      <c r="WJN36" s="102"/>
      <c r="WJO36" s="102"/>
      <c r="WJP36" s="102"/>
      <c r="WJQ36" s="102"/>
      <c r="WJR36" s="102"/>
      <c r="WJS36" s="102"/>
      <c r="WJT36" s="102"/>
      <c r="WJU36" s="102"/>
      <c r="WJV36" s="102"/>
      <c r="WJW36" s="102"/>
      <c r="WJX36" s="102"/>
      <c r="WJY36" s="102"/>
      <c r="WJZ36" s="102"/>
      <c r="WKA36" s="102"/>
      <c r="WKB36" s="102"/>
      <c r="WKC36" s="102"/>
      <c r="WKD36" s="102"/>
      <c r="WKE36" s="102"/>
      <c r="WKF36" s="102"/>
      <c r="WKG36" s="102"/>
      <c r="WKH36" s="102"/>
      <c r="WKI36" s="102"/>
      <c r="WKJ36" s="102"/>
      <c r="WKK36" s="102"/>
      <c r="WKL36" s="102"/>
      <c r="WKM36" s="102"/>
      <c r="WKN36" s="102"/>
      <c r="WKO36" s="102"/>
      <c r="WKP36" s="102"/>
      <c r="WKQ36" s="102"/>
      <c r="WKR36" s="102"/>
      <c r="WKS36" s="102"/>
      <c r="WKT36" s="102"/>
      <c r="WKU36" s="102"/>
      <c r="WKV36" s="102"/>
      <c r="WKW36" s="102"/>
      <c r="WKX36" s="102"/>
      <c r="WKY36" s="102"/>
      <c r="WKZ36" s="102"/>
      <c r="WLA36" s="102"/>
      <c r="WLB36" s="102"/>
      <c r="WLC36" s="102"/>
      <c r="WLD36" s="102"/>
      <c r="WLE36" s="102"/>
      <c r="WLF36" s="102"/>
      <c r="WLG36" s="102"/>
      <c r="WLH36" s="102"/>
      <c r="WLI36" s="102"/>
      <c r="WLJ36" s="102"/>
      <c r="WLK36" s="102"/>
      <c r="WLL36" s="102"/>
      <c r="WLM36" s="102"/>
      <c r="WLN36" s="102"/>
      <c r="WLO36" s="102"/>
      <c r="WLP36" s="102"/>
      <c r="WLQ36" s="102"/>
      <c r="WLR36" s="102"/>
      <c r="WLS36" s="102"/>
      <c r="WLT36" s="102"/>
      <c r="WLU36" s="102"/>
      <c r="WLV36" s="102"/>
      <c r="WLW36" s="102"/>
      <c r="WLX36" s="102"/>
      <c r="WLY36" s="102"/>
      <c r="WLZ36" s="102"/>
      <c r="WMA36" s="102"/>
      <c r="WMB36" s="102"/>
      <c r="WMC36" s="102"/>
      <c r="WMD36" s="102"/>
      <c r="WME36" s="102"/>
      <c r="WMF36" s="102"/>
      <c r="WMG36" s="102"/>
      <c r="WMH36" s="102"/>
      <c r="WMI36" s="102"/>
      <c r="WMJ36" s="102"/>
      <c r="WMK36" s="102"/>
      <c r="WML36" s="102"/>
      <c r="WMM36" s="102"/>
      <c r="WMN36" s="102"/>
      <c r="WMO36" s="102"/>
      <c r="WMP36" s="102"/>
      <c r="WMQ36" s="102"/>
      <c r="WMR36" s="102"/>
      <c r="WMS36" s="102"/>
      <c r="WMT36" s="102"/>
      <c r="WMU36" s="102"/>
      <c r="WMV36" s="102"/>
      <c r="WMW36" s="102"/>
      <c r="WMX36" s="102"/>
      <c r="WMY36" s="102"/>
      <c r="WMZ36" s="102"/>
      <c r="WNA36" s="102"/>
      <c r="WNB36" s="102"/>
      <c r="WNC36" s="102"/>
      <c r="WND36" s="102"/>
      <c r="WNE36" s="102"/>
      <c r="WNF36" s="102"/>
      <c r="WNG36" s="102"/>
      <c r="WNH36" s="102"/>
      <c r="WNI36" s="102"/>
      <c r="WNJ36" s="102"/>
      <c r="WNK36" s="102"/>
      <c r="WNL36" s="102"/>
      <c r="WNM36" s="102"/>
      <c r="WNN36" s="102"/>
      <c r="WNO36" s="102"/>
      <c r="WNP36" s="102"/>
      <c r="WNQ36" s="102"/>
      <c r="WNR36" s="102"/>
      <c r="WNS36" s="102"/>
      <c r="WNT36" s="102"/>
      <c r="WNU36" s="102"/>
      <c r="WNV36" s="102"/>
      <c r="WNW36" s="102"/>
      <c r="WNX36" s="102"/>
      <c r="WNY36" s="102"/>
      <c r="WNZ36" s="102"/>
      <c r="WOA36" s="102"/>
      <c r="WOB36" s="102"/>
      <c r="WOC36" s="102"/>
      <c r="WOD36" s="102"/>
      <c r="WOE36" s="102"/>
      <c r="WOF36" s="102"/>
      <c r="WOG36" s="102"/>
      <c r="WOH36" s="102"/>
      <c r="WOI36" s="102"/>
      <c r="WOJ36" s="102"/>
      <c r="WOK36" s="102"/>
      <c r="WOL36" s="102"/>
      <c r="WOM36" s="102"/>
      <c r="WON36" s="102"/>
      <c r="WOO36" s="102"/>
      <c r="WOP36" s="102"/>
      <c r="WOQ36" s="102"/>
      <c r="WOR36" s="102"/>
      <c r="WOS36" s="102"/>
      <c r="WOT36" s="102"/>
      <c r="WOU36" s="102"/>
      <c r="WOV36" s="102"/>
      <c r="WOW36" s="102"/>
      <c r="WOX36" s="102"/>
      <c r="WOY36" s="102"/>
      <c r="WOZ36" s="102"/>
      <c r="WPA36" s="102"/>
      <c r="WPB36" s="102"/>
      <c r="WPC36" s="102"/>
      <c r="WPD36" s="102"/>
      <c r="WPE36" s="102"/>
      <c r="WPF36" s="102"/>
      <c r="WPG36" s="102"/>
      <c r="WPH36" s="102"/>
      <c r="WPI36" s="102"/>
      <c r="WPJ36" s="102"/>
      <c r="WPK36" s="102"/>
      <c r="WPL36" s="102"/>
      <c r="WPM36" s="102"/>
      <c r="WPN36" s="102"/>
      <c r="WPO36" s="102"/>
      <c r="WPP36" s="102"/>
      <c r="WPQ36" s="102"/>
      <c r="WPR36" s="102"/>
      <c r="WPS36" s="102"/>
      <c r="WPT36" s="102"/>
      <c r="WPU36" s="102"/>
      <c r="WPV36" s="102"/>
      <c r="WPW36" s="102"/>
      <c r="WPX36" s="102"/>
      <c r="WPY36" s="102"/>
      <c r="WPZ36" s="102"/>
      <c r="WQA36" s="102"/>
      <c r="WQB36" s="102"/>
      <c r="WQC36" s="102"/>
      <c r="WQD36" s="102"/>
      <c r="WQE36" s="102"/>
      <c r="WQF36" s="102"/>
      <c r="WQG36" s="102"/>
      <c r="WQH36" s="102"/>
      <c r="WQI36" s="102"/>
      <c r="WQJ36" s="102"/>
      <c r="WQK36" s="102"/>
      <c r="WQL36" s="102"/>
      <c r="WQM36" s="102"/>
      <c r="WQN36" s="102"/>
      <c r="WQO36" s="102"/>
      <c r="WQP36" s="102"/>
      <c r="WQQ36" s="102"/>
      <c r="WQR36" s="102"/>
      <c r="WQS36" s="102"/>
      <c r="WQT36" s="102"/>
      <c r="WQU36" s="102"/>
      <c r="WQV36" s="102"/>
      <c r="WQW36" s="102"/>
      <c r="WQX36" s="102"/>
      <c r="WQY36" s="102"/>
      <c r="WQZ36" s="102"/>
      <c r="WRA36" s="102"/>
      <c r="WRB36" s="102"/>
      <c r="WRC36" s="102"/>
      <c r="WRD36" s="102"/>
      <c r="WRE36" s="102"/>
      <c r="WRF36" s="102"/>
      <c r="WRG36" s="102"/>
      <c r="WRH36" s="102"/>
      <c r="WRI36" s="102"/>
      <c r="WRJ36" s="102"/>
      <c r="WRK36" s="102"/>
      <c r="WRL36" s="102"/>
      <c r="WRM36" s="102"/>
      <c r="WRN36" s="102"/>
      <c r="WRO36" s="102"/>
      <c r="WRP36" s="102"/>
      <c r="WRQ36" s="102"/>
      <c r="WRR36" s="102"/>
      <c r="WRS36" s="102"/>
      <c r="WRT36" s="102"/>
      <c r="WRU36" s="102"/>
      <c r="WRV36" s="102"/>
      <c r="WRW36" s="102"/>
      <c r="WRX36" s="102"/>
      <c r="WRY36" s="102"/>
      <c r="WRZ36" s="102"/>
      <c r="WSA36" s="102"/>
      <c r="WSB36" s="102"/>
      <c r="WSC36" s="102"/>
      <c r="WSD36" s="102"/>
      <c r="WSE36" s="102"/>
      <c r="WSF36" s="102"/>
      <c r="WSG36" s="102"/>
      <c r="WSH36" s="102"/>
      <c r="WSI36" s="102"/>
      <c r="WSJ36" s="102"/>
      <c r="WSK36" s="102"/>
      <c r="WSL36" s="102"/>
      <c r="WSM36" s="102"/>
      <c r="WSN36" s="102"/>
      <c r="WSO36" s="102"/>
      <c r="WSP36" s="102"/>
      <c r="WSQ36" s="102"/>
      <c r="WSR36" s="102"/>
      <c r="WSS36" s="102"/>
      <c r="WST36" s="102"/>
      <c r="WSU36" s="102"/>
      <c r="WSV36" s="102"/>
      <c r="WSW36" s="102"/>
      <c r="WSX36" s="102"/>
      <c r="WSY36" s="102"/>
      <c r="WSZ36" s="102"/>
      <c r="WTA36" s="102"/>
      <c r="WTB36" s="102"/>
      <c r="WTC36" s="102"/>
      <c r="WTD36" s="102"/>
      <c r="WTE36" s="102"/>
      <c r="WTF36" s="102"/>
      <c r="WTG36" s="102"/>
      <c r="WTH36" s="102"/>
      <c r="WTI36" s="102"/>
      <c r="WTJ36" s="102"/>
      <c r="WTK36" s="102"/>
      <c r="WTL36" s="102"/>
      <c r="WTM36" s="102"/>
      <c r="WTN36" s="102"/>
      <c r="WTO36" s="102"/>
      <c r="WTP36" s="102"/>
      <c r="WTQ36" s="102"/>
      <c r="WTR36" s="102"/>
      <c r="WTS36" s="102"/>
      <c r="WTT36" s="102"/>
      <c r="WTU36" s="102"/>
      <c r="WTV36" s="102"/>
      <c r="WTW36" s="102"/>
      <c r="WTX36" s="102"/>
      <c r="WTY36" s="102"/>
      <c r="WTZ36" s="102"/>
      <c r="WUA36" s="102"/>
      <c r="WUB36" s="102"/>
      <c r="WUC36" s="102"/>
      <c r="WUD36" s="102"/>
      <c r="WUE36" s="102"/>
      <c r="WUF36" s="102"/>
      <c r="WUG36" s="102"/>
      <c r="WUH36" s="102"/>
      <c r="WUI36" s="102"/>
      <c r="WUJ36" s="102"/>
      <c r="WUK36" s="102"/>
      <c r="WUL36" s="102"/>
      <c r="WUM36" s="102"/>
      <c r="WUN36" s="102"/>
      <c r="WUO36" s="102"/>
      <c r="WUP36" s="102"/>
      <c r="WUQ36" s="102"/>
      <c r="WUR36" s="102"/>
      <c r="WUS36" s="102"/>
      <c r="WUT36" s="102"/>
      <c r="WUU36" s="102"/>
      <c r="WUV36" s="102"/>
      <c r="WUW36" s="102"/>
      <c r="WUX36" s="102"/>
      <c r="WUY36" s="102"/>
      <c r="WUZ36" s="102"/>
      <c r="WVA36" s="102"/>
      <c r="WVB36" s="102"/>
      <c r="WVC36" s="102"/>
      <c r="WVD36" s="102"/>
      <c r="WVE36" s="102"/>
      <c r="WVF36" s="102"/>
      <c r="WVG36" s="102"/>
      <c r="WVH36" s="102"/>
      <c r="WVI36" s="102"/>
      <c r="WVJ36" s="102"/>
      <c r="WVK36" s="102"/>
      <c r="WVL36" s="102"/>
      <c r="WVM36" s="102"/>
      <c r="WVN36" s="102"/>
      <c r="WVO36" s="102"/>
      <c r="WVP36" s="102"/>
      <c r="WVQ36" s="102"/>
      <c r="WVR36" s="102"/>
      <c r="WVS36" s="102"/>
      <c r="WVT36" s="102"/>
      <c r="WVU36" s="102"/>
      <c r="WVV36" s="102"/>
      <c r="WVW36" s="102"/>
      <c r="WVX36" s="102"/>
      <c r="WVY36" s="102"/>
      <c r="WVZ36" s="102"/>
      <c r="WWA36" s="102"/>
      <c r="WWB36" s="102"/>
      <c r="WWC36" s="102"/>
      <c r="WWD36" s="102"/>
      <c r="WWE36" s="102"/>
      <c r="WWF36" s="102"/>
      <c r="WWG36" s="102"/>
      <c r="WWH36" s="102"/>
      <c r="WWI36" s="102"/>
      <c r="WWJ36" s="102"/>
      <c r="WWK36" s="102"/>
      <c r="WWL36" s="102"/>
      <c r="WWM36" s="102"/>
      <c r="WWN36" s="102"/>
      <c r="WWO36" s="102"/>
      <c r="WWP36" s="102"/>
      <c r="WWQ36" s="102"/>
      <c r="WWR36" s="102"/>
      <c r="WWS36" s="102"/>
      <c r="WWT36" s="102"/>
      <c r="WWU36" s="102"/>
      <c r="WWV36" s="102"/>
      <c r="WWW36" s="102"/>
      <c r="WWX36" s="102"/>
      <c r="WWY36" s="102"/>
      <c r="WWZ36" s="102"/>
      <c r="WXA36" s="102"/>
      <c r="WXB36" s="102"/>
      <c r="WXC36" s="102"/>
      <c r="WXD36" s="102"/>
      <c r="WXE36" s="102"/>
      <c r="WXF36" s="102"/>
      <c r="WXG36" s="102"/>
      <c r="WXH36" s="102"/>
      <c r="WXI36" s="102"/>
      <c r="WXJ36" s="102"/>
      <c r="WXK36" s="102"/>
      <c r="WXL36" s="102"/>
      <c r="WXM36" s="102"/>
      <c r="WXN36" s="102"/>
      <c r="WXO36" s="102"/>
      <c r="WXP36" s="102"/>
      <c r="WXQ36" s="102"/>
      <c r="WXR36" s="102"/>
      <c r="WXS36" s="102"/>
      <c r="WXT36" s="102"/>
      <c r="WXU36" s="102"/>
      <c r="WXV36" s="102"/>
      <c r="WXW36" s="102"/>
      <c r="WXX36" s="102"/>
      <c r="WXY36" s="102"/>
      <c r="WXZ36" s="102"/>
      <c r="WYA36" s="102"/>
      <c r="WYB36" s="102"/>
      <c r="WYC36" s="102"/>
      <c r="WYD36" s="102"/>
      <c r="WYE36" s="102"/>
      <c r="WYF36" s="102"/>
      <c r="WYG36" s="102"/>
      <c r="WYH36" s="102"/>
      <c r="WYI36" s="102"/>
      <c r="WYJ36" s="102"/>
      <c r="WYK36" s="102"/>
      <c r="WYL36" s="102"/>
      <c r="WYM36" s="102"/>
      <c r="WYN36" s="102"/>
      <c r="WYO36" s="102"/>
      <c r="WYP36" s="102"/>
      <c r="WYQ36" s="102"/>
      <c r="WYR36" s="102"/>
      <c r="WYS36" s="102"/>
      <c r="WYT36" s="102"/>
      <c r="WYU36" s="102"/>
      <c r="WYV36" s="102"/>
      <c r="WYW36" s="102"/>
      <c r="WYX36" s="102"/>
      <c r="WYY36" s="102"/>
      <c r="WYZ36" s="102"/>
      <c r="WZA36" s="102"/>
      <c r="WZB36" s="102"/>
      <c r="WZC36" s="102"/>
      <c r="WZD36" s="102"/>
      <c r="WZE36" s="102"/>
      <c r="WZF36" s="102"/>
      <c r="WZG36" s="102"/>
      <c r="WZH36" s="102"/>
      <c r="WZI36" s="102"/>
      <c r="WZJ36" s="102"/>
      <c r="WZK36" s="102"/>
      <c r="WZL36" s="102"/>
      <c r="WZM36" s="102"/>
      <c r="WZN36" s="102"/>
      <c r="WZO36" s="102"/>
      <c r="WZP36" s="102"/>
      <c r="WZQ36" s="102"/>
      <c r="WZR36" s="102"/>
      <c r="WZS36" s="102"/>
      <c r="WZT36" s="102"/>
      <c r="WZU36" s="102"/>
      <c r="WZV36" s="102"/>
      <c r="WZW36" s="102"/>
      <c r="WZX36" s="102"/>
      <c r="WZY36" s="102"/>
      <c r="WZZ36" s="102"/>
      <c r="XAA36" s="102"/>
      <c r="XAB36" s="102"/>
      <c r="XAC36" s="102"/>
      <c r="XAD36" s="102"/>
      <c r="XAE36" s="102"/>
      <c r="XAF36" s="102"/>
      <c r="XAG36" s="102"/>
      <c r="XAH36" s="102"/>
      <c r="XAI36" s="102"/>
      <c r="XAJ36" s="102"/>
      <c r="XAK36" s="102"/>
      <c r="XAL36" s="102"/>
      <c r="XAM36" s="102"/>
      <c r="XAN36" s="102"/>
      <c r="XAO36" s="102"/>
      <c r="XAP36" s="102"/>
      <c r="XAQ36" s="102"/>
      <c r="XAR36" s="102"/>
      <c r="XAS36" s="102"/>
      <c r="XAT36" s="102"/>
      <c r="XAU36" s="102"/>
      <c r="XAV36" s="102"/>
      <c r="XAW36" s="102"/>
      <c r="XAX36" s="102"/>
      <c r="XAY36" s="102"/>
      <c r="XAZ36" s="102"/>
      <c r="XBA36" s="102"/>
      <c r="XBB36" s="102"/>
      <c r="XBC36" s="102"/>
      <c r="XBD36" s="102"/>
      <c r="XBE36" s="102"/>
      <c r="XBF36" s="102"/>
      <c r="XBG36" s="102"/>
      <c r="XBH36" s="102"/>
      <c r="XBI36" s="102"/>
      <c r="XBJ36" s="102"/>
      <c r="XBK36" s="102"/>
      <c r="XBL36" s="102"/>
      <c r="XBM36" s="102"/>
      <c r="XBN36" s="102"/>
      <c r="XBO36" s="102"/>
      <c r="XBP36" s="102"/>
      <c r="XBQ36" s="102"/>
      <c r="XBR36" s="102"/>
      <c r="XBS36" s="102"/>
      <c r="XBT36" s="102"/>
      <c r="XBU36" s="102"/>
      <c r="XBV36" s="102"/>
      <c r="XBW36" s="102"/>
      <c r="XBX36" s="102"/>
      <c r="XBY36" s="102"/>
      <c r="XBZ36" s="102"/>
      <c r="XCA36" s="102"/>
      <c r="XCB36" s="102"/>
      <c r="XCC36" s="102"/>
      <c r="XCD36" s="102"/>
      <c r="XCE36" s="102"/>
      <c r="XCF36" s="102"/>
      <c r="XCG36" s="102"/>
      <c r="XCH36" s="102"/>
      <c r="XCI36" s="102"/>
      <c r="XCJ36" s="102"/>
      <c r="XCK36" s="102"/>
      <c r="XCL36" s="102"/>
      <c r="XCM36" s="102"/>
      <c r="XCN36" s="102"/>
      <c r="XCO36" s="102"/>
      <c r="XCP36" s="102"/>
      <c r="XCQ36" s="102"/>
      <c r="XCR36" s="102"/>
      <c r="XCS36" s="102"/>
      <c r="XCT36" s="102"/>
      <c r="XCU36" s="102"/>
      <c r="XCV36" s="102"/>
      <c r="XCW36" s="102"/>
      <c r="XCX36" s="102"/>
      <c r="XCY36" s="102"/>
      <c r="XCZ36" s="102"/>
      <c r="XDA36" s="102"/>
      <c r="XDB36" s="102"/>
      <c r="XDC36" s="102"/>
      <c r="XDD36" s="102"/>
      <c r="XDE36" s="102"/>
      <c r="XDF36" s="102"/>
      <c r="XDG36" s="102"/>
      <c r="XDH36" s="102"/>
      <c r="XDI36" s="102"/>
      <c r="XDJ36" s="102"/>
      <c r="XDK36" s="102"/>
      <c r="XDL36" s="102"/>
      <c r="XDM36" s="102"/>
      <c r="XDN36" s="102"/>
      <c r="XDO36" s="102"/>
      <c r="XDP36" s="102"/>
      <c r="XDQ36" s="102"/>
      <c r="XDR36" s="102"/>
      <c r="XDS36" s="102"/>
      <c r="XDT36" s="102"/>
      <c r="XDU36" s="102"/>
      <c r="XDV36" s="102"/>
      <c r="XDW36" s="102"/>
      <c r="XDX36" s="102"/>
      <c r="XDY36" s="102"/>
      <c r="XDZ36" s="102"/>
      <c r="XEA36" s="102"/>
      <c r="XEB36" s="102"/>
      <c r="XEC36" s="102"/>
      <c r="XED36" s="102"/>
      <c r="XEE36" s="102"/>
      <c r="XEF36" s="102"/>
      <c r="XEG36" s="102"/>
      <c r="XEH36" s="102"/>
      <c r="XEI36" s="102"/>
      <c r="XEJ36" s="102"/>
      <c r="XEK36" s="102"/>
      <c r="XEL36" s="102"/>
      <c r="XEM36" s="102"/>
      <c r="XEN36" s="102"/>
      <c r="XEO36" s="102"/>
      <c r="XEP36" s="102"/>
      <c r="XEQ36" s="102"/>
      <c r="XER36" s="102"/>
      <c r="XES36" s="102"/>
    </row>
    <row r="37" s="103" customFormat="1" ht="17.25" customHeight="1" spans="1:4">
      <c r="A37" s="23" t="s">
        <v>80</v>
      </c>
      <c r="B37" s="22">
        <f t="shared" si="0"/>
        <v>313.0268</v>
      </c>
      <c r="C37" s="22"/>
      <c r="D37" s="22">
        <v>313.0268</v>
      </c>
    </row>
    <row r="38" s="103" customFormat="1" ht="17.25" customHeight="1" spans="1:4">
      <c r="A38" s="23" t="s">
        <v>81</v>
      </c>
      <c r="B38" s="33">
        <f>B39</f>
        <v>4.3716</v>
      </c>
      <c r="C38" s="33">
        <f>C39</f>
        <v>0</v>
      </c>
      <c r="D38" s="33">
        <f>D39</f>
        <v>4.3716</v>
      </c>
    </row>
    <row r="39" s="103" customFormat="1" ht="17.25" customHeight="1" spans="1:4">
      <c r="A39" s="23" t="s">
        <v>82</v>
      </c>
      <c r="B39" s="33">
        <f>SUM(C39,D39)</f>
        <v>4.3716</v>
      </c>
      <c r="C39" s="34"/>
      <c r="D39" s="33">
        <v>4.3716</v>
      </c>
    </row>
    <row r="40" s="103" customFormat="1" ht="17.25" customHeight="1" spans="1:4">
      <c r="A40" s="23" t="s">
        <v>83</v>
      </c>
      <c r="B40" s="22">
        <f t="shared" ref="B40:B45" si="1">C40+D40</f>
        <v>0.5652</v>
      </c>
      <c r="C40" s="22"/>
      <c r="D40" s="22">
        <f>0.5652</f>
        <v>0.5652</v>
      </c>
    </row>
    <row r="41" s="103" customFormat="1" ht="17.25" customHeight="1" spans="1:4">
      <c r="A41" s="23" t="s">
        <v>84</v>
      </c>
      <c r="B41" s="22">
        <f t="shared" si="1"/>
        <v>105.36297260274</v>
      </c>
      <c r="C41" s="22">
        <f>C42+C44+C46</f>
        <v>101.60297260274</v>
      </c>
      <c r="D41" s="22">
        <f>D42+D44+D46</f>
        <v>3.76</v>
      </c>
    </row>
    <row r="42" s="103" customFormat="1" ht="17.25" customHeight="1" spans="1:4">
      <c r="A42" s="23" t="s">
        <v>85</v>
      </c>
      <c r="B42" s="22">
        <f t="shared" si="1"/>
        <v>40.5913726027397</v>
      </c>
      <c r="C42" s="22">
        <f t="shared" ref="C42:C46" si="2">C43</f>
        <v>40.5913726027397</v>
      </c>
      <c r="D42" s="22">
        <f>D43</f>
        <v>0</v>
      </c>
    </row>
    <row r="43" s="103" customFormat="1" ht="17.25" customHeight="1" spans="1:4">
      <c r="A43" s="23" t="s">
        <v>86</v>
      </c>
      <c r="B43" s="22">
        <f t="shared" si="1"/>
        <v>40.5913726027397</v>
      </c>
      <c r="C43" s="22">
        <v>40.5913726027397</v>
      </c>
      <c r="D43" s="26"/>
    </row>
    <row r="44" s="102" customFormat="1" ht="17.25" customHeight="1" spans="1:16384">
      <c r="A44" s="23" t="s">
        <v>87</v>
      </c>
      <c r="B44" s="22">
        <f t="shared" si="1"/>
        <v>61.0116</v>
      </c>
      <c r="C44" s="22">
        <f t="shared" si="2"/>
        <v>61.0116</v>
      </c>
      <c r="D44" s="26"/>
      <c r="XET44" s="104"/>
      <c r="XEU44" s="104"/>
      <c r="XEV44" s="104"/>
      <c r="XEW44" s="104"/>
      <c r="XEX44" s="104"/>
      <c r="XEY44" s="104"/>
      <c r="XEZ44" s="104"/>
      <c r="XFA44" s="104"/>
      <c r="XFB44" s="104"/>
      <c r="XFC44" s="104"/>
      <c r="XFD44" s="104"/>
    </row>
    <row r="45" s="102" customFormat="1" ht="17.25" customHeight="1" spans="1:16384">
      <c r="A45" s="23" t="s">
        <v>88</v>
      </c>
      <c r="B45" s="22">
        <f t="shared" si="1"/>
        <v>61.0116</v>
      </c>
      <c r="C45" s="22">
        <v>61.0116</v>
      </c>
      <c r="D45" s="26"/>
      <c r="XET45" s="104"/>
      <c r="XEU45" s="104"/>
      <c r="XEV45" s="104"/>
      <c r="XEW45" s="104"/>
      <c r="XEX45" s="104"/>
      <c r="XEY45" s="104"/>
      <c r="XEZ45" s="104"/>
      <c r="XFA45" s="104"/>
      <c r="XFB45" s="104"/>
      <c r="XFC45" s="104"/>
      <c r="XFD45" s="104"/>
    </row>
    <row r="46" s="102" customFormat="1" ht="17.25" customHeight="1" spans="1:16384">
      <c r="A46" s="23" t="s">
        <v>89</v>
      </c>
      <c r="B46" s="33">
        <f>B47</f>
        <v>3.76</v>
      </c>
      <c r="C46" s="33">
        <f t="shared" si="2"/>
        <v>0</v>
      </c>
      <c r="D46" s="33">
        <f>D47</f>
        <v>3.76</v>
      </c>
      <c r="XET46" s="104"/>
      <c r="XEU46" s="104"/>
      <c r="XEV46" s="104"/>
      <c r="XEW46" s="104"/>
      <c r="XEX46" s="104"/>
      <c r="XEY46" s="104"/>
      <c r="XEZ46" s="104"/>
      <c r="XFA46" s="104"/>
      <c r="XFB46" s="104"/>
      <c r="XFC46" s="104"/>
      <c r="XFD46" s="104"/>
    </row>
    <row r="47" s="102" customFormat="1" ht="17.25" customHeight="1" spans="1:16384">
      <c r="A47" s="23" t="s">
        <v>90</v>
      </c>
      <c r="B47" s="33">
        <f>SUM(C47,D47)</f>
        <v>3.76</v>
      </c>
      <c r="C47" s="34"/>
      <c r="D47" s="33">
        <v>3.76</v>
      </c>
      <c r="XET47" s="104"/>
      <c r="XEU47" s="104"/>
      <c r="XEV47" s="104"/>
      <c r="XEW47" s="104"/>
      <c r="XEX47" s="104"/>
      <c r="XEY47" s="104"/>
      <c r="XEZ47" s="104"/>
      <c r="XFA47" s="104"/>
      <c r="XFB47" s="104"/>
      <c r="XFC47" s="104"/>
      <c r="XFD47" s="104"/>
    </row>
    <row r="48" s="102" customFormat="1" ht="17.25" customHeight="1" spans="1:16384">
      <c r="A48" s="23" t="s">
        <v>91</v>
      </c>
      <c r="B48" s="22">
        <f t="shared" ref="B48:B63" si="3">C48+D48</f>
        <v>50</v>
      </c>
      <c r="C48" s="22">
        <f>C49</f>
        <v>0</v>
      </c>
      <c r="D48" s="22">
        <v>50</v>
      </c>
      <c r="XET48" s="104"/>
      <c r="XEU48" s="104"/>
      <c r="XEV48" s="104"/>
      <c r="XEW48" s="104"/>
      <c r="XEX48" s="104"/>
      <c r="XEY48" s="104"/>
      <c r="XEZ48" s="104"/>
      <c r="XFA48" s="104"/>
      <c r="XFB48" s="104"/>
      <c r="XFC48" s="104"/>
      <c r="XFD48" s="104"/>
    </row>
    <row r="49" s="102" customFormat="1" ht="17.25" customHeight="1" spans="1:16384">
      <c r="A49" s="23" t="s">
        <v>92</v>
      </c>
      <c r="B49" s="22">
        <f t="shared" si="3"/>
        <v>50</v>
      </c>
      <c r="C49" s="22">
        <f>C50</f>
        <v>0</v>
      </c>
      <c r="D49" s="22">
        <v>50</v>
      </c>
      <c r="XET49" s="104"/>
      <c r="XEU49" s="104"/>
      <c r="XEV49" s="104"/>
      <c r="XEW49" s="104"/>
      <c r="XEX49" s="104"/>
      <c r="XEY49" s="104"/>
      <c r="XEZ49" s="104"/>
      <c r="XFA49" s="104"/>
      <c r="XFB49" s="104"/>
      <c r="XFC49" s="104"/>
      <c r="XFD49" s="104"/>
    </row>
    <row r="50" s="102" customFormat="1" ht="17.25" customHeight="1" spans="1:16384">
      <c r="A50" s="23" t="s">
        <v>93</v>
      </c>
      <c r="B50" s="22">
        <f t="shared" si="3"/>
        <v>50</v>
      </c>
      <c r="C50" s="22"/>
      <c r="D50" s="22">
        <v>50</v>
      </c>
      <c r="XET50" s="104"/>
      <c r="XEU50" s="104"/>
      <c r="XEV50" s="104"/>
      <c r="XEW50" s="104"/>
      <c r="XEX50" s="104"/>
      <c r="XEY50" s="104"/>
      <c r="XEZ50" s="104"/>
      <c r="XFA50" s="104"/>
      <c r="XFB50" s="104"/>
      <c r="XFC50" s="104"/>
      <c r="XFD50" s="104"/>
    </row>
    <row r="51" s="102" customFormat="1" ht="17.25" customHeight="1" spans="1:16384">
      <c r="A51" s="23" t="s">
        <v>94</v>
      </c>
      <c r="B51" s="22">
        <f t="shared" si="3"/>
        <v>811.493926027397</v>
      </c>
      <c r="C51" s="22">
        <f>C52+C55+C57+C59</f>
        <v>405.913726027397</v>
      </c>
      <c r="D51" s="22">
        <f>D52+D57+D59</f>
        <v>405.5802</v>
      </c>
      <c r="XET51" s="104"/>
      <c r="XEU51" s="104"/>
      <c r="XEV51" s="104"/>
      <c r="XEW51" s="104"/>
      <c r="XEX51" s="104"/>
      <c r="XEY51" s="104"/>
      <c r="XEZ51" s="104"/>
      <c r="XFA51" s="104"/>
      <c r="XFB51" s="104"/>
      <c r="XFC51" s="104"/>
      <c r="XFD51" s="104"/>
    </row>
    <row r="52" s="102" customFormat="1" ht="17.25" customHeight="1" spans="1:16384">
      <c r="A52" s="23" t="s">
        <v>95</v>
      </c>
      <c r="B52" s="22">
        <f t="shared" si="3"/>
        <v>385.618039726027</v>
      </c>
      <c r="C52" s="22">
        <f>C53</f>
        <v>385.618039726027</v>
      </c>
      <c r="D52" s="26"/>
      <c r="XET52" s="104"/>
      <c r="XEU52" s="104"/>
      <c r="XEV52" s="104"/>
      <c r="XEW52" s="104"/>
      <c r="XEX52" s="104"/>
      <c r="XEY52" s="104"/>
      <c r="XEZ52" s="104"/>
      <c r="XFA52" s="104"/>
      <c r="XFB52" s="104"/>
      <c r="XFC52" s="104"/>
      <c r="XFD52" s="104"/>
    </row>
    <row r="53" s="102" customFormat="1" ht="17.25" customHeight="1" spans="1:16384">
      <c r="A53" s="23" t="s">
        <v>96</v>
      </c>
      <c r="B53" s="22">
        <f t="shared" si="3"/>
        <v>385.618039726027</v>
      </c>
      <c r="C53" s="22">
        <v>385.618039726027</v>
      </c>
      <c r="D53" s="26"/>
      <c r="XET53" s="104"/>
      <c r="XEU53" s="104"/>
      <c r="XEV53" s="104"/>
      <c r="XEW53" s="104"/>
      <c r="XEX53" s="104"/>
      <c r="XEY53" s="104"/>
      <c r="XEZ53" s="104"/>
      <c r="XFA53" s="104"/>
      <c r="XFB53" s="104"/>
      <c r="XFC53" s="104"/>
      <c r="XFD53" s="104"/>
    </row>
    <row r="54" s="104" customFormat="1" ht="17.25" customHeight="1" spans="1:16373">
      <c r="A54" s="23" t="s">
        <v>97</v>
      </c>
      <c r="B54" s="22">
        <f t="shared" si="3"/>
        <v>0</v>
      </c>
      <c r="C54" s="22"/>
      <c r="D54" s="26"/>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c r="IW54" s="102"/>
      <c r="IX54" s="102"/>
      <c r="IY54" s="102"/>
      <c r="IZ54" s="102"/>
      <c r="JA54" s="102"/>
      <c r="JB54" s="102"/>
      <c r="JC54" s="102"/>
      <c r="JD54" s="102"/>
      <c r="JE54" s="102"/>
      <c r="JF54" s="102"/>
      <c r="JG54" s="102"/>
      <c r="JH54" s="102"/>
      <c r="JI54" s="102"/>
      <c r="JJ54" s="102"/>
      <c r="JK54" s="102"/>
      <c r="JL54" s="102"/>
      <c r="JM54" s="102"/>
      <c r="JN54" s="102"/>
      <c r="JO54" s="102"/>
      <c r="JP54" s="102"/>
      <c r="JQ54" s="102"/>
      <c r="JR54" s="102"/>
      <c r="JS54" s="102"/>
      <c r="JT54" s="102"/>
      <c r="JU54" s="102"/>
      <c r="JV54" s="102"/>
      <c r="JW54" s="102"/>
      <c r="JX54" s="102"/>
      <c r="JY54" s="102"/>
      <c r="JZ54" s="102"/>
      <c r="KA54" s="102"/>
      <c r="KB54" s="102"/>
      <c r="KC54" s="102"/>
      <c r="KD54" s="102"/>
      <c r="KE54" s="102"/>
      <c r="KF54" s="102"/>
      <c r="KG54" s="102"/>
      <c r="KH54" s="102"/>
      <c r="KI54" s="102"/>
      <c r="KJ54" s="102"/>
      <c r="KK54" s="102"/>
      <c r="KL54" s="102"/>
      <c r="KM54" s="102"/>
      <c r="KN54" s="102"/>
      <c r="KO54" s="102"/>
      <c r="KP54" s="102"/>
      <c r="KQ54" s="102"/>
      <c r="KR54" s="102"/>
      <c r="KS54" s="102"/>
      <c r="KT54" s="102"/>
      <c r="KU54" s="102"/>
      <c r="KV54" s="102"/>
      <c r="KW54" s="102"/>
      <c r="KX54" s="102"/>
      <c r="KY54" s="102"/>
      <c r="KZ54" s="102"/>
      <c r="LA54" s="102"/>
      <c r="LB54" s="102"/>
      <c r="LC54" s="102"/>
      <c r="LD54" s="102"/>
      <c r="LE54" s="102"/>
      <c r="LF54" s="102"/>
      <c r="LG54" s="102"/>
      <c r="LH54" s="102"/>
      <c r="LI54" s="102"/>
      <c r="LJ54" s="102"/>
      <c r="LK54" s="102"/>
      <c r="LL54" s="102"/>
      <c r="LM54" s="102"/>
      <c r="LN54" s="102"/>
      <c r="LO54" s="102"/>
      <c r="LP54" s="102"/>
      <c r="LQ54" s="102"/>
      <c r="LR54" s="102"/>
      <c r="LS54" s="102"/>
      <c r="LT54" s="102"/>
      <c r="LU54" s="102"/>
      <c r="LV54" s="102"/>
      <c r="LW54" s="102"/>
      <c r="LX54" s="102"/>
      <c r="LY54" s="102"/>
      <c r="LZ54" s="102"/>
      <c r="MA54" s="102"/>
      <c r="MB54" s="102"/>
      <c r="MC54" s="102"/>
      <c r="MD54" s="102"/>
      <c r="ME54" s="102"/>
      <c r="MF54" s="102"/>
      <c r="MG54" s="102"/>
      <c r="MH54" s="102"/>
      <c r="MI54" s="102"/>
      <c r="MJ54" s="102"/>
      <c r="MK54" s="102"/>
      <c r="ML54" s="102"/>
      <c r="MM54" s="102"/>
      <c r="MN54" s="102"/>
      <c r="MO54" s="102"/>
      <c r="MP54" s="102"/>
      <c r="MQ54" s="102"/>
      <c r="MR54" s="102"/>
      <c r="MS54" s="102"/>
      <c r="MT54" s="102"/>
      <c r="MU54" s="102"/>
      <c r="MV54" s="102"/>
      <c r="MW54" s="102"/>
      <c r="MX54" s="102"/>
      <c r="MY54" s="102"/>
      <c r="MZ54" s="102"/>
      <c r="NA54" s="102"/>
      <c r="NB54" s="102"/>
      <c r="NC54" s="102"/>
      <c r="ND54" s="102"/>
      <c r="NE54" s="102"/>
      <c r="NF54" s="102"/>
      <c r="NG54" s="102"/>
      <c r="NH54" s="102"/>
      <c r="NI54" s="102"/>
      <c r="NJ54" s="102"/>
      <c r="NK54" s="102"/>
      <c r="NL54" s="102"/>
      <c r="NM54" s="102"/>
      <c r="NN54" s="102"/>
      <c r="NO54" s="102"/>
      <c r="NP54" s="102"/>
      <c r="NQ54" s="102"/>
      <c r="NR54" s="102"/>
      <c r="NS54" s="102"/>
      <c r="NT54" s="102"/>
      <c r="NU54" s="102"/>
      <c r="NV54" s="102"/>
      <c r="NW54" s="102"/>
      <c r="NX54" s="102"/>
      <c r="NY54" s="102"/>
      <c r="NZ54" s="102"/>
      <c r="OA54" s="102"/>
      <c r="OB54" s="102"/>
      <c r="OC54" s="102"/>
      <c r="OD54" s="102"/>
      <c r="OE54" s="102"/>
      <c r="OF54" s="102"/>
      <c r="OG54" s="102"/>
      <c r="OH54" s="102"/>
      <c r="OI54" s="102"/>
      <c r="OJ54" s="102"/>
      <c r="OK54" s="102"/>
      <c r="OL54" s="102"/>
      <c r="OM54" s="102"/>
      <c r="ON54" s="102"/>
      <c r="OO54" s="102"/>
      <c r="OP54" s="102"/>
      <c r="OQ54" s="102"/>
      <c r="OR54" s="102"/>
      <c r="OS54" s="102"/>
      <c r="OT54" s="102"/>
      <c r="OU54" s="102"/>
      <c r="OV54" s="102"/>
      <c r="OW54" s="102"/>
      <c r="OX54" s="102"/>
      <c r="OY54" s="102"/>
      <c r="OZ54" s="102"/>
      <c r="PA54" s="102"/>
      <c r="PB54" s="102"/>
      <c r="PC54" s="102"/>
      <c r="PD54" s="102"/>
      <c r="PE54" s="102"/>
      <c r="PF54" s="102"/>
      <c r="PG54" s="102"/>
      <c r="PH54" s="102"/>
      <c r="PI54" s="102"/>
      <c r="PJ54" s="102"/>
      <c r="PK54" s="102"/>
      <c r="PL54" s="102"/>
      <c r="PM54" s="102"/>
      <c r="PN54" s="102"/>
      <c r="PO54" s="102"/>
      <c r="PP54" s="102"/>
      <c r="PQ54" s="102"/>
      <c r="PR54" s="102"/>
      <c r="PS54" s="102"/>
      <c r="PT54" s="102"/>
      <c r="PU54" s="102"/>
      <c r="PV54" s="102"/>
      <c r="PW54" s="102"/>
      <c r="PX54" s="102"/>
      <c r="PY54" s="102"/>
      <c r="PZ54" s="102"/>
      <c r="QA54" s="102"/>
      <c r="QB54" s="102"/>
      <c r="QC54" s="102"/>
      <c r="QD54" s="102"/>
      <c r="QE54" s="102"/>
      <c r="QF54" s="102"/>
      <c r="QG54" s="102"/>
      <c r="QH54" s="102"/>
      <c r="QI54" s="102"/>
      <c r="QJ54" s="102"/>
      <c r="QK54" s="102"/>
      <c r="QL54" s="102"/>
      <c r="QM54" s="102"/>
      <c r="QN54" s="102"/>
      <c r="QO54" s="102"/>
      <c r="QP54" s="102"/>
      <c r="QQ54" s="102"/>
      <c r="QR54" s="102"/>
      <c r="QS54" s="102"/>
      <c r="QT54" s="102"/>
      <c r="QU54" s="102"/>
      <c r="QV54" s="102"/>
      <c r="QW54" s="102"/>
      <c r="QX54" s="102"/>
      <c r="QY54" s="102"/>
      <c r="QZ54" s="102"/>
      <c r="RA54" s="102"/>
      <c r="RB54" s="102"/>
      <c r="RC54" s="102"/>
      <c r="RD54" s="102"/>
      <c r="RE54" s="102"/>
      <c r="RF54" s="102"/>
      <c r="RG54" s="102"/>
      <c r="RH54" s="102"/>
      <c r="RI54" s="102"/>
      <c r="RJ54" s="102"/>
      <c r="RK54" s="102"/>
      <c r="RL54" s="102"/>
      <c r="RM54" s="102"/>
      <c r="RN54" s="102"/>
      <c r="RO54" s="102"/>
      <c r="RP54" s="102"/>
      <c r="RQ54" s="102"/>
      <c r="RR54" s="102"/>
      <c r="RS54" s="102"/>
      <c r="RT54" s="102"/>
      <c r="RU54" s="102"/>
      <c r="RV54" s="102"/>
      <c r="RW54" s="102"/>
      <c r="RX54" s="102"/>
      <c r="RY54" s="102"/>
      <c r="RZ54" s="102"/>
      <c r="SA54" s="102"/>
      <c r="SB54" s="102"/>
      <c r="SC54" s="102"/>
      <c r="SD54" s="102"/>
      <c r="SE54" s="102"/>
      <c r="SF54" s="102"/>
      <c r="SG54" s="102"/>
      <c r="SH54" s="102"/>
      <c r="SI54" s="102"/>
      <c r="SJ54" s="102"/>
      <c r="SK54" s="102"/>
      <c r="SL54" s="102"/>
      <c r="SM54" s="102"/>
      <c r="SN54" s="102"/>
      <c r="SO54" s="102"/>
      <c r="SP54" s="102"/>
      <c r="SQ54" s="102"/>
      <c r="SR54" s="102"/>
      <c r="SS54" s="102"/>
      <c r="ST54" s="102"/>
      <c r="SU54" s="102"/>
      <c r="SV54" s="102"/>
      <c r="SW54" s="102"/>
      <c r="SX54" s="102"/>
      <c r="SY54" s="102"/>
      <c r="SZ54" s="102"/>
      <c r="TA54" s="102"/>
      <c r="TB54" s="102"/>
      <c r="TC54" s="102"/>
      <c r="TD54" s="102"/>
      <c r="TE54" s="102"/>
      <c r="TF54" s="102"/>
      <c r="TG54" s="102"/>
      <c r="TH54" s="102"/>
      <c r="TI54" s="102"/>
      <c r="TJ54" s="102"/>
      <c r="TK54" s="102"/>
      <c r="TL54" s="102"/>
      <c r="TM54" s="102"/>
      <c r="TN54" s="102"/>
      <c r="TO54" s="102"/>
      <c r="TP54" s="102"/>
      <c r="TQ54" s="102"/>
      <c r="TR54" s="102"/>
      <c r="TS54" s="102"/>
      <c r="TT54" s="102"/>
      <c r="TU54" s="102"/>
      <c r="TV54" s="102"/>
      <c r="TW54" s="102"/>
      <c r="TX54" s="102"/>
      <c r="TY54" s="102"/>
      <c r="TZ54" s="102"/>
      <c r="UA54" s="102"/>
      <c r="UB54" s="102"/>
      <c r="UC54" s="102"/>
      <c r="UD54" s="102"/>
      <c r="UE54" s="102"/>
      <c r="UF54" s="102"/>
      <c r="UG54" s="102"/>
      <c r="UH54" s="102"/>
      <c r="UI54" s="102"/>
      <c r="UJ54" s="102"/>
      <c r="UK54" s="102"/>
      <c r="UL54" s="102"/>
      <c r="UM54" s="102"/>
      <c r="UN54" s="102"/>
      <c r="UO54" s="102"/>
      <c r="UP54" s="102"/>
      <c r="UQ54" s="102"/>
      <c r="UR54" s="102"/>
      <c r="US54" s="102"/>
      <c r="UT54" s="102"/>
      <c r="UU54" s="102"/>
      <c r="UV54" s="102"/>
      <c r="UW54" s="102"/>
      <c r="UX54" s="102"/>
      <c r="UY54" s="102"/>
      <c r="UZ54" s="102"/>
      <c r="VA54" s="102"/>
      <c r="VB54" s="102"/>
      <c r="VC54" s="102"/>
      <c r="VD54" s="102"/>
      <c r="VE54" s="102"/>
      <c r="VF54" s="102"/>
      <c r="VG54" s="102"/>
      <c r="VH54" s="102"/>
      <c r="VI54" s="102"/>
      <c r="VJ54" s="102"/>
      <c r="VK54" s="102"/>
      <c r="VL54" s="102"/>
      <c r="VM54" s="102"/>
      <c r="VN54" s="102"/>
      <c r="VO54" s="102"/>
      <c r="VP54" s="102"/>
      <c r="VQ54" s="102"/>
      <c r="VR54" s="102"/>
      <c r="VS54" s="102"/>
      <c r="VT54" s="102"/>
      <c r="VU54" s="102"/>
      <c r="VV54" s="102"/>
      <c r="VW54" s="102"/>
      <c r="VX54" s="102"/>
      <c r="VY54" s="102"/>
      <c r="VZ54" s="102"/>
      <c r="WA54" s="102"/>
      <c r="WB54" s="102"/>
      <c r="WC54" s="102"/>
      <c r="WD54" s="102"/>
      <c r="WE54" s="102"/>
      <c r="WF54" s="102"/>
      <c r="WG54" s="102"/>
      <c r="WH54" s="102"/>
      <c r="WI54" s="102"/>
      <c r="WJ54" s="102"/>
      <c r="WK54" s="102"/>
      <c r="WL54" s="102"/>
      <c r="WM54" s="102"/>
      <c r="WN54" s="102"/>
      <c r="WO54" s="102"/>
      <c r="WP54" s="102"/>
      <c r="WQ54" s="102"/>
      <c r="WR54" s="102"/>
      <c r="WS54" s="102"/>
      <c r="WT54" s="102"/>
      <c r="WU54" s="102"/>
      <c r="WV54" s="102"/>
      <c r="WW54" s="102"/>
      <c r="WX54" s="102"/>
      <c r="WY54" s="102"/>
      <c r="WZ54" s="102"/>
      <c r="XA54" s="102"/>
      <c r="XB54" s="102"/>
      <c r="XC54" s="102"/>
      <c r="XD54" s="102"/>
      <c r="XE54" s="102"/>
      <c r="XF54" s="102"/>
      <c r="XG54" s="102"/>
      <c r="XH54" s="102"/>
      <c r="XI54" s="102"/>
      <c r="XJ54" s="102"/>
      <c r="XK54" s="102"/>
      <c r="XL54" s="102"/>
      <c r="XM54" s="102"/>
      <c r="XN54" s="102"/>
      <c r="XO54" s="102"/>
      <c r="XP54" s="102"/>
      <c r="XQ54" s="102"/>
      <c r="XR54" s="102"/>
      <c r="XS54" s="102"/>
      <c r="XT54" s="102"/>
      <c r="XU54" s="102"/>
      <c r="XV54" s="102"/>
      <c r="XW54" s="102"/>
      <c r="XX54" s="102"/>
      <c r="XY54" s="102"/>
      <c r="XZ54" s="102"/>
      <c r="YA54" s="102"/>
      <c r="YB54" s="102"/>
      <c r="YC54" s="102"/>
      <c r="YD54" s="102"/>
      <c r="YE54" s="102"/>
      <c r="YF54" s="102"/>
      <c r="YG54" s="102"/>
      <c r="YH54" s="102"/>
      <c r="YI54" s="102"/>
      <c r="YJ54" s="102"/>
      <c r="YK54" s="102"/>
      <c r="YL54" s="102"/>
      <c r="YM54" s="102"/>
      <c r="YN54" s="102"/>
      <c r="YO54" s="102"/>
      <c r="YP54" s="102"/>
      <c r="YQ54" s="102"/>
      <c r="YR54" s="102"/>
      <c r="YS54" s="102"/>
      <c r="YT54" s="102"/>
      <c r="YU54" s="102"/>
      <c r="YV54" s="102"/>
      <c r="YW54" s="102"/>
      <c r="YX54" s="102"/>
      <c r="YY54" s="102"/>
      <c r="YZ54" s="102"/>
      <c r="ZA54" s="102"/>
      <c r="ZB54" s="102"/>
      <c r="ZC54" s="102"/>
      <c r="ZD54" s="102"/>
      <c r="ZE54" s="102"/>
      <c r="ZF54" s="102"/>
      <c r="ZG54" s="102"/>
      <c r="ZH54" s="102"/>
      <c r="ZI54" s="102"/>
      <c r="ZJ54" s="102"/>
      <c r="ZK54" s="102"/>
      <c r="ZL54" s="102"/>
      <c r="ZM54" s="102"/>
      <c r="ZN54" s="102"/>
      <c r="ZO54" s="102"/>
      <c r="ZP54" s="102"/>
      <c r="ZQ54" s="102"/>
      <c r="ZR54" s="102"/>
      <c r="ZS54" s="102"/>
      <c r="ZT54" s="102"/>
      <c r="ZU54" s="102"/>
      <c r="ZV54" s="102"/>
      <c r="ZW54" s="102"/>
      <c r="ZX54" s="102"/>
      <c r="ZY54" s="102"/>
      <c r="ZZ54" s="102"/>
      <c r="AAA54" s="102"/>
      <c r="AAB54" s="102"/>
      <c r="AAC54" s="102"/>
      <c r="AAD54" s="102"/>
      <c r="AAE54" s="102"/>
      <c r="AAF54" s="102"/>
      <c r="AAG54" s="102"/>
      <c r="AAH54" s="102"/>
      <c r="AAI54" s="102"/>
      <c r="AAJ54" s="102"/>
      <c r="AAK54" s="102"/>
      <c r="AAL54" s="102"/>
      <c r="AAM54" s="102"/>
      <c r="AAN54" s="102"/>
      <c r="AAO54" s="102"/>
      <c r="AAP54" s="102"/>
      <c r="AAQ54" s="102"/>
      <c r="AAR54" s="102"/>
      <c r="AAS54" s="102"/>
      <c r="AAT54" s="102"/>
      <c r="AAU54" s="102"/>
      <c r="AAV54" s="102"/>
      <c r="AAW54" s="102"/>
      <c r="AAX54" s="102"/>
      <c r="AAY54" s="102"/>
      <c r="AAZ54" s="102"/>
      <c r="ABA54" s="102"/>
      <c r="ABB54" s="102"/>
      <c r="ABC54" s="102"/>
      <c r="ABD54" s="102"/>
      <c r="ABE54" s="102"/>
      <c r="ABF54" s="102"/>
      <c r="ABG54" s="102"/>
      <c r="ABH54" s="102"/>
      <c r="ABI54" s="102"/>
      <c r="ABJ54" s="102"/>
      <c r="ABK54" s="102"/>
      <c r="ABL54" s="102"/>
      <c r="ABM54" s="102"/>
      <c r="ABN54" s="102"/>
      <c r="ABO54" s="102"/>
      <c r="ABP54" s="102"/>
      <c r="ABQ54" s="102"/>
      <c r="ABR54" s="102"/>
      <c r="ABS54" s="102"/>
      <c r="ABT54" s="102"/>
      <c r="ABU54" s="102"/>
      <c r="ABV54" s="102"/>
      <c r="ABW54" s="102"/>
      <c r="ABX54" s="102"/>
      <c r="ABY54" s="102"/>
      <c r="ABZ54" s="102"/>
      <c r="ACA54" s="102"/>
      <c r="ACB54" s="102"/>
      <c r="ACC54" s="102"/>
      <c r="ACD54" s="102"/>
      <c r="ACE54" s="102"/>
      <c r="ACF54" s="102"/>
      <c r="ACG54" s="102"/>
      <c r="ACH54" s="102"/>
      <c r="ACI54" s="102"/>
      <c r="ACJ54" s="102"/>
      <c r="ACK54" s="102"/>
      <c r="ACL54" s="102"/>
      <c r="ACM54" s="102"/>
      <c r="ACN54" s="102"/>
      <c r="ACO54" s="102"/>
      <c r="ACP54" s="102"/>
      <c r="ACQ54" s="102"/>
      <c r="ACR54" s="102"/>
      <c r="ACS54" s="102"/>
      <c r="ACT54" s="102"/>
      <c r="ACU54" s="102"/>
      <c r="ACV54" s="102"/>
      <c r="ACW54" s="102"/>
      <c r="ACX54" s="102"/>
      <c r="ACY54" s="102"/>
      <c r="ACZ54" s="102"/>
      <c r="ADA54" s="102"/>
      <c r="ADB54" s="102"/>
      <c r="ADC54" s="102"/>
      <c r="ADD54" s="102"/>
      <c r="ADE54" s="102"/>
      <c r="ADF54" s="102"/>
      <c r="ADG54" s="102"/>
      <c r="ADH54" s="102"/>
      <c r="ADI54" s="102"/>
      <c r="ADJ54" s="102"/>
      <c r="ADK54" s="102"/>
      <c r="ADL54" s="102"/>
      <c r="ADM54" s="102"/>
      <c r="ADN54" s="102"/>
      <c r="ADO54" s="102"/>
      <c r="ADP54" s="102"/>
      <c r="ADQ54" s="102"/>
      <c r="ADR54" s="102"/>
      <c r="ADS54" s="102"/>
      <c r="ADT54" s="102"/>
      <c r="ADU54" s="102"/>
      <c r="ADV54" s="102"/>
      <c r="ADW54" s="102"/>
      <c r="ADX54" s="102"/>
      <c r="ADY54" s="102"/>
      <c r="ADZ54" s="102"/>
      <c r="AEA54" s="102"/>
      <c r="AEB54" s="102"/>
      <c r="AEC54" s="102"/>
      <c r="AED54" s="102"/>
      <c r="AEE54" s="102"/>
      <c r="AEF54" s="102"/>
      <c r="AEG54" s="102"/>
      <c r="AEH54" s="102"/>
      <c r="AEI54" s="102"/>
      <c r="AEJ54" s="102"/>
      <c r="AEK54" s="102"/>
      <c r="AEL54" s="102"/>
      <c r="AEM54" s="102"/>
      <c r="AEN54" s="102"/>
      <c r="AEO54" s="102"/>
      <c r="AEP54" s="102"/>
      <c r="AEQ54" s="102"/>
      <c r="AER54" s="102"/>
      <c r="AES54" s="102"/>
      <c r="AET54" s="102"/>
      <c r="AEU54" s="102"/>
      <c r="AEV54" s="102"/>
      <c r="AEW54" s="102"/>
      <c r="AEX54" s="102"/>
      <c r="AEY54" s="102"/>
      <c r="AEZ54" s="102"/>
      <c r="AFA54" s="102"/>
      <c r="AFB54" s="102"/>
      <c r="AFC54" s="102"/>
      <c r="AFD54" s="102"/>
      <c r="AFE54" s="102"/>
      <c r="AFF54" s="102"/>
      <c r="AFG54" s="102"/>
      <c r="AFH54" s="102"/>
      <c r="AFI54" s="102"/>
      <c r="AFJ54" s="102"/>
      <c r="AFK54" s="102"/>
      <c r="AFL54" s="102"/>
      <c r="AFM54" s="102"/>
      <c r="AFN54" s="102"/>
      <c r="AFO54" s="102"/>
      <c r="AFP54" s="102"/>
      <c r="AFQ54" s="102"/>
      <c r="AFR54" s="102"/>
      <c r="AFS54" s="102"/>
      <c r="AFT54" s="102"/>
      <c r="AFU54" s="102"/>
      <c r="AFV54" s="102"/>
      <c r="AFW54" s="102"/>
      <c r="AFX54" s="102"/>
      <c r="AFY54" s="102"/>
      <c r="AFZ54" s="102"/>
      <c r="AGA54" s="102"/>
      <c r="AGB54" s="102"/>
      <c r="AGC54" s="102"/>
      <c r="AGD54" s="102"/>
      <c r="AGE54" s="102"/>
      <c r="AGF54" s="102"/>
      <c r="AGG54" s="102"/>
      <c r="AGH54" s="102"/>
      <c r="AGI54" s="102"/>
      <c r="AGJ54" s="102"/>
      <c r="AGK54" s="102"/>
      <c r="AGL54" s="102"/>
      <c r="AGM54" s="102"/>
      <c r="AGN54" s="102"/>
      <c r="AGO54" s="102"/>
      <c r="AGP54" s="102"/>
      <c r="AGQ54" s="102"/>
      <c r="AGR54" s="102"/>
      <c r="AGS54" s="102"/>
      <c r="AGT54" s="102"/>
      <c r="AGU54" s="102"/>
      <c r="AGV54" s="102"/>
      <c r="AGW54" s="102"/>
      <c r="AGX54" s="102"/>
      <c r="AGY54" s="102"/>
      <c r="AGZ54" s="102"/>
      <c r="AHA54" s="102"/>
      <c r="AHB54" s="102"/>
      <c r="AHC54" s="102"/>
      <c r="AHD54" s="102"/>
      <c r="AHE54" s="102"/>
      <c r="AHF54" s="102"/>
      <c r="AHG54" s="102"/>
      <c r="AHH54" s="102"/>
      <c r="AHI54" s="102"/>
      <c r="AHJ54" s="102"/>
      <c r="AHK54" s="102"/>
      <c r="AHL54" s="102"/>
      <c r="AHM54" s="102"/>
      <c r="AHN54" s="102"/>
      <c r="AHO54" s="102"/>
      <c r="AHP54" s="102"/>
      <c r="AHQ54" s="102"/>
      <c r="AHR54" s="102"/>
      <c r="AHS54" s="102"/>
      <c r="AHT54" s="102"/>
      <c r="AHU54" s="102"/>
      <c r="AHV54" s="102"/>
      <c r="AHW54" s="102"/>
      <c r="AHX54" s="102"/>
      <c r="AHY54" s="102"/>
      <c r="AHZ54" s="102"/>
      <c r="AIA54" s="102"/>
      <c r="AIB54" s="102"/>
      <c r="AIC54" s="102"/>
      <c r="AID54" s="102"/>
      <c r="AIE54" s="102"/>
      <c r="AIF54" s="102"/>
      <c r="AIG54" s="102"/>
      <c r="AIH54" s="102"/>
      <c r="AII54" s="102"/>
      <c r="AIJ54" s="102"/>
      <c r="AIK54" s="102"/>
      <c r="AIL54" s="102"/>
      <c r="AIM54" s="102"/>
      <c r="AIN54" s="102"/>
      <c r="AIO54" s="102"/>
      <c r="AIP54" s="102"/>
      <c r="AIQ54" s="102"/>
      <c r="AIR54" s="102"/>
      <c r="AIS54" s="102"/>
      <c r="AIT54" s="102"/>
      <c r="AIU54" s="102"/>
      <c r="AIV54" s="102"/>
      <c r="AIW54" s="102"/>
      <c r="AIX54" s="102"/>
      <c r="AIY54" s="102"/>
      <c r="AIZ54" s="102"/>
      <c r="AJA54" s="102"/>
      <c r="AJB54" s="102"/>
      <c r="AJC54" s="102"/>
      <c r="AJD54" s="102"/>
      <c r="AJE54" s="102"/>
      <c r="AJF54" s="102"/>
      <c r="AJG54" s="102"/>
      <c r="AJH54" s="102"/>
      <c r="AJI54" s="102"/>
      <c r="AJJ54" s="102"/>
      <c r="AJK54" s="102"/>
      <c r="AJL54" s="102"/>
      <c r="AJM54" s="102"/>
      <c r="AJN54" s="102"/>
      <c r="AJO54" s="102"/>
      <c r="AJP54" s="102"/>
      <c r="AJQ54" s="102"/>
      <c r="AJR54" s="102"/>
      <c r="AJS54" s="102"/>
      <c r="AJT54" s="102"/>
      <c r="AJU54" s="102"/>
      <c r="AJV54" s="102"/>
      <c r="AJW54" s="102"/>
      <c r="AJX54" s="102"/>
      <c r="AJY54" s="102"/>
      <c r="AJZ54" s="102"/>
      <c r="AKA54" s="102"/>
      <c r="AKB54" s="102"/>
      <c r="AKC54" s="102"/>
      <c r="AKD54" s="102"/>
      <c r="AKE54" s="102"/>
      <c r="AKF54" s="102"/>
      <c r="AKG54" s="102"/>
      <c r="AKH54" s="102"/>
      <c r="AKI54" s="102"/>
      <c r="AKJ54" s="102"/>
      <c r="AKK54" s="102"/>
      <c r="AKL54" s="102"/>
      <c r="AKM54" s="102"/>
      <c r="AKN54" s="102"/>
      <c r="AKO54" s="102"/>
      <c r="AKP54" s="102"/>
      <c r="AKQ54" s="102"/>
      <c r="AKR54" s="102"/>
      <c r="AKS54" s="102"/>
      <c r="AKT54" s="102"/>
      <c r="AKU54" s="102"/>
      <c r="AKV54" s="102"/>
      <c r="AKW54" s="102"/>
      <c r="AKX54" s="102"/>
      <c r="AKY54" s="102"/>
      <c r="AKZ54" s="102"/>
      <c r="ALA54" s="102"/>
      <c r="ALB54" s="102"/>
      <c r="ALC54" s="102"/>
      <c r="ALD54" s="102"/>
      <c r="ALE54" s="102"/>
      <c r="ALF54" s="102"/>
      <c r="ALG54" s="102"/>
      <c r="ALH54" s="102"/>
      <c r="ALI54" s="102"/>
      <c r="ALJ54" s="102"/>
      <c r="ALK54" s="102"/>
      <c r="ALL54" s="102"/>
      <c r="ALM54" s="102"/>
      <c r="ALN54" s="102"/>
      <c r="ALO54" s="102"/>
      <c r="ALP54" s="102"/>
      <c r="ALQ54" s="102"/>
      <c r="ALR54" s="102"/>
      <c r="ALS54" s="102"/>
      <c r="ALT54" s="102"/>
      <c r="ALU54" s="102"/>
      <c r="ALV54" s="102"/>
      <c r="ALW54" s="102"/>
      <c r="ALX54" s="102"/>
      <c r="ALY54" s="102"/>
      <c r="ALZ54" s="102"/>
      <c r="AMA54" s="102"/>
      <c r="AMB54" s="102"/>
      <c r="AMC54" s="102"/>
      <c r="AMD54" s="102"/>
      <c r="AME54" s="102"/>
      <c r="AMF54" s="102"/>
      <c r="AMG54" s="102"/>
      <c r="AMH54" s="102"/>
      <c r="AMI54" s="102"/>
      <c r="AMJ54" s="102"/>
      <c r="AMK54" s="102"/>
      <c r="AML54" s="102"/>
      <c r="AMM54" s="102"/>
      <c r="AMN54" s="102"/>
      <c r="AMO54" s="102"/>
      <c r="AMP54" s="102"/>
      <c r="AMQ54" s="102"/>
      <c r="AMR54" s="102"/>
      <c r="AMS54" s="102"/>
      <c r="AMT54" s="102"/>
      <c r="AMU54" s="102"/>
      <c r="AMV54" s="102"/>
      <c r="AMW54" s="102"/>
      <c r="AMX54" s="102"/>
      <c r="AMY54" s="102"/>
      <c r="AMZ54" s="102"/>
      <c r="ANA54" s="102"/>
      <c r="ANB54" s="102"/>
      <c r="ANC54" s="102"/>
      <c r="AND54" s="102"/>
      <c r="ANE54" s="102"/>
      <c r="ANF54" s="102"/>
      <c r="ANG54" s="102"/>
      <c r="ANH54" s="102"/>
      <c r="ANI54" s="102"/>
      <c r="ANJ54" s="102"/>
      <c r="ANK54" s="102"/>
      <c r="ANL54" s="102"/>
      <c r="ANM54" s="102"/>
      <c r="ANN54" s="102"/>
      <c r="ANO54" s="102"/>
      <c r="ANP54" s="102"/>
      <c r="ANQ54" s="102"/>
      <c r="ANR54" s="102"/>
      <c r="ANS54" s="102"/>
      <c r="ANT54" s="102"/>
      <c r="ANU54" s="102"/>
      <c r="ANV54" s="102"/>
      <c r="ANW54" s="102"/>
      <c r="ANX54" s="102"/>
      <c r="ANY54" s="102"/>
      <c r="ANZ54" s="102"/>
      <c r="AOA54" s="102"/>
      <c r="AOB54" s="102"/>
      <c r="AOC54" s="102"/>
      <c r="AOD54" s="102"/>
      <c r="AOE54" s="102"/>
      <c r="AOF54" s="102"/>
      <c r="AOG54" s="102"/>
      <c r="AOH54" s="102"/>
      <c r="AOI54" s="102"/>
      <c r="AOJ54" s="102"/>
      <c r="AOK54" s="102"/>
      <c r="AOL54" s="102"/>
      <c r="AOM54" s="102"/>
      <c r="AON54" s="102"/>
      <c r="AOO54" s="102"/>
      <c r="AOP54" s="102"/>
      <c r="AOQ54" s="102"/>
      <c r="AOR54" s="102"/>
      <c r="AOS54" s="102"/>
      <c r="AOT54" s="102"/>
      <c r="AOU54" s="102"/>
      <c r="AOV54" s="102"/>
      <c r="AOW54" s="102"/>
      <c r="AOX54" s="102"/>
      <c r="AOY54" s="102"/>
      <c r="AOZ54" s="102"/>
      <c r="APA54" s="102"/>
      <c r="APB54" s="102"/>
      <c r="APC54" s="102"/>
      <c r="APD54" s="102"/>
      <c r="APE54" s="102"/>
      <c r="APF54" s="102"/>
      <c r="APG54" s="102"/>
      <c r="APH54" s="102"/>
      <c r="API54" s="102"/>
      <c r="APJ54" s="102"/>
      <c r="APK54" s="102"/>
      <c r="APL54" s="102"/>
      <c r="APM54" s="102"/>
      <c r="APN54" s="102"/>
      <c r="APO54" s="102"/>
      <c r="APP54" s="102"/>
      <c r="APQ54" s="102"/>
      <c r="APR54" s="102"/>
      <c r="APS54" s="102"/>
      <c r="APT54" s="102"/>
      <c r="APU54" s="102"/>
      <c r="APV54" s="102"/>
      <c r="APW54" s="102"/>
      <c r="APX54" s="102"/>
      <c r="APY54" s="102"/>
      <c r="APZ54" s="102"/>
      <c r="AQA54" s="102"/>
      <c r="AQB54" s="102"/>
      <c r="AQC54" s="102"/>
      <c r="AQD54" s="102"/>
      <c r="AQE54" s="102"/>
      <c r="AQF54" s="102"/>
      <c r="AQG54" s="102"/>
      <c r="AQH54" s="102"/>
      <c r="AQI54" s="102"/>
      <c r="AQJ54" s="102"/>
      <c r="AQK54" s="102"/>
      <c r="AQL54" s="102"/>
      <c r="AQM54" s="102"/>
      <c r="AQN54" s="102"/>
      <c r="AQO54" s="102"/>
      <c r="AQP54" s="102"/>
      <c r="AQQ54" s="102"/>
      <c r="AQR54" s="102"/>
      <c r="AQS54" s="102"/>
      <c r="AQT54" s="102"/>
      <c r="AQU54" s="102"/>
      <c r="AQV54" s="102"/>
      <c r="AQW54" s="102"/>
      <c r="AQX54" s="102"/>
      <c r="AQY54" s="102"/>
      <c r="AQZ54" s="102"/>
      <c r="ARA54" s="102"/>
      <c r="ARB54" s="102"/>
      <c r="ARC54" s="102"/>
      <c r="ARD54" s="102"/>
      <c r="ARE54" s="102"/>
      <c r="ARF54" s="102"/>
      <c r="ARG54" s="102"/>
      <c r="ARH54" s="102"/>
      <c r="ARI54" s="102"/>
      <c r="ARJ54" s="102"/>
      <c r="ARK54" s="102"/>
      <c r="ARL54" s="102"/>
      <c r="ARM54" s="102"/>
      <c r="ARN54" s="102"/>
      <c r="ARO54" s="102"/>
      <c r="ARP54" s="102"/>
      <c r="ARQ54" s="102"/>
      <c r="ARR54" s="102"/>
      <c r="ARS54" s="102"/>
      <c r="ART54" s="102"/>
      <c r="ARU54" s="102"/>
      <c r="ARV54" s="102"/>
      <c r="ARW54" s="102"/>
      <c r="ARX54" s="102"/>
      <c r="ARY54" s="102"/>
      <c r="ARZ54" s="102"/>
      <c r="ASA54" s="102"/>
      <c r="ASB54" s="102"/>
      <c r="ASC54" s="102"/>
      <c r="ASD54" s="102"/>
      <c r="ASE54" s="102"/>
      <c r="ASF54" s="102"/>
      <c r="ASG54" s="102"/>
      <c r="ASH54" s="102"/>
      <c r="ASI54" s="102"/>
      <c r="ASJ54" s="102"/>
      <c r="ASK54" s="102"/>
      <c r="ASL54" s="102"/>
      <c r="ASM54" s="102"/>
      <c r="ASN54" s="102"/>
      <c r="ASO54" s="102"/>
      <c r="ASP54" s="102"/>
      <c r="ASQ54" s="102"/>
      <c r="ASR54" s="102"/>
      <c r="ASS54" s="102"/>
      <c r="AST54" s="102"/>
      <c r="ASU54" s="102"/>
      <c r="ASV54" s="102"/>
      <c r="ASW54" s="102"/>
      <c r="ASX54" s="102"/>
      <c r="ASY54" s="102"/>
      <c r="ASZ54" s="102"/>
      <c r="ATA54" s="102"/>
      <c r="ATB54" s="102"/>
      <c r="ATC54" s="102"/>
      <c r="ATD54" s="102"/>
      <c r="ATE54" s="102"/>
      <c r="ATF54" s="102"/>
      <c r="ATG54" s="102"/>
      <c r="ATH54" s="102"/>
      <c r="ATI54" s="102"/>
      <c r="ATJ54" s="102"/>
      <c r="ATK54" s="102"/>
      <c r="ATL54" s="102"/>
      <c r="ATM54" s="102"/>
      <c r="ATN54" s="102"/>
      <c r="ATO54" s="102"/>
      <c r="ATP54" s="102"/>
      <c r="ATQ54" s="102"/>
      <c r="ATR54" s="102"/>
      <c r="ATS54" s="102"/>
      <c r="ATT54" s="102"/>
      <c r="ATU54" s="102"/>
      <c r="ATV54" s="102"/>
      <c r="ATW54" s="102"/>
      <c r="ATX54" s="102"/>
      <c r="ATY54" s="102"/>
      <c r="ATZ54" s="102"/>
      <c r="AUA54" s="102"/>
      <c r="AUB54" s="102"/>
      <c r="AUC54" s="102"/>
      <c r="AUD54" s="102"/>
      <c r="AUE54" s="102"/>
      <c r="AUF54" s="102"/>
      <c r="AUG54" s="102"/>
      <c r="AUH54" s="102"/>
      <c r="AUI54" s="102"/>
      <c r="AUJ54" s="102"/>
      <c r="AUK54" s="102"/>
      <c r="AUL54" s="102"/>
      <c r="AUM54" s="102"/>
      <c r="AUN54" s="102"/>
      <c r="AUO54" s="102"/>
      <c r="AUP54" s="102"/>
      <c r="AUQ54" s="102"/>
      <c r="AUR54" s="102"/>
      <c r="AUS54" s="102"/>
      <c r="AUT54" s="102"/>
      <c r="AUU54" s="102"/>
      <c r="AUV54" s="102"/>
      <c r="AUW54" s="102"/>
      <c r="AUX54" s="102"/>
      <c r="AUY54" s="102"/>
      <c r="AUZ54" s="102"/>
      <c r="AVA54" s="102"/>
      <c r="AVB54" s="102"/>
      <c r="AVC54" s="102"/>
      <c r="AVD54" s="102"/>
      <c r="AVE54" s="102"/>
      <c r="AVF54" s="102"/>
      <c r="AVG54" s="102"/>
      <c r="AVH54" s="102"/>
      <c r="AVI54" s="102"/>
      <c r="AVJ54" s="102"/>
      <c r="AVK54" s="102"/>
      <c r="AVL54" s="102"/>
      <c r="AVM54" s="102"/>
      <c r="AVN54" s="102"/>
      <c r="AVO54" s="102"/>
      <c r="AVP54" s="102"/>
      <c r="AVQ54" s="102"/>
      <c r="AVR54" s="102"/>
      <c r="AVS54" s="102"/>
      <c r="AVT54" s="102"/>
      <c r="AVU54" s="102"/>
      <c r="AVV54" s="102"/>
      <c r="AVW54" s="102"/>
      <c r="AVX54" s="102"/>
      <c r="AVY54" s="102"/>
      <c r="AVZ54" s="102"/>
      <c r="AWA54" s="102"/>
      <c r="AWB54" s="102"/>
      <c r="AWC54" s="102"/>
      <c r="AWD54" s="102"/>
      <c r="AWE54" s="102"/>
      <c r="AWF54" s="102"/>
      <c r="AWG54" s="102"/>
      <c r="AWH54" s="102"/>
      <c r="AWI54" s="102"/>
      <c r="AWJ54" s="102"/>
      <c r="AWK54" s="102"/>
      <c r="AWL54" s="102"/>
      <c r="AWM54" s="102"/>
      <c r="AWN54" s="102"/>
      <c r="AWO54" s="102"/>
      <c r="AWP54" s="102"/>
      <c r="AWQ54" s="102"/>
      <c r="AWR54" s="102"/>
      <c r="AWS54" s="102"/>
      <c r="AWT54" s="102"/>
      <c r="AWU54" s="102"/>
      <c r="AWV54" s="102"/>
      <c r="AWW54" s="102"/>
      <c r="AWX54" s="102"/>
      <c r="AWY54" s="102"/>
      <c r="AWZ54" s="102"/>
      <c r="AXA54" s="102"/>
      <c r="AXB54" s="102"/>
      <c r="AXC54" s="102"/>
      <c r="AXD54" s="102"/>
      <c r="AXE54" s="102"/>
      <c r="AXF54" s="102"/>
      <c r="AXG54" s="102"/>
      <c r="AXH54" s="102"/>
      <c r="AXI54" s="102"/>
      <c r="AXJ54" s="102"/>
      <c r="AXK54" s="102"/>
      <c r="AXL54" s="102"/>
      <c r="AXM54" s="102"/>
      <c r="AXN54" s="102"/>
      <c r="AXO54" s="102"/>
      <c r="AXP54" s="102"/>
      <c r="AXQ54" s="102"/>
      <c r="AXR54" s="102"/>
      <c r="AXS54" s="102"/>
      <c r="AXT54" s="102"/>
      <c r="AXU54" s="102"/>
      <c r="AXV54" s="102"/>
      <c r="AXW54" s="102"/>
      <c r="AXX54" s="102"/>
      <c r="AXY54" s="102"/>
      <c r="AXZ54" s="102"/>
      <c r="AYA54" s="102"/>
      <c r="AYB54" s="102"/>
      <c r="AYC54" s="102"/>
      <c r="AYD54" s="102"/>
      <c r="AYE54" s="102"/>
      <c r="AYF54" s="102"/>
      <c r="AYG54" s="102"/>
      <c r="AYH54" s="102"/>
      <c r="AYI54" s="102"/>
      <c r="AYJ54" s="102"/>
      <c r="AYK54" s="102"/>
      <c r="AYL54" s="102"/>
      <c r="AYM54" s="102"/>
      <c r="AYN54" s="102"/>
      <c r="AYO54" s="102"/>
      <c r="AYP54" s="102"/>
      <c r="AYQ54" s="102"/>
      <c r="AYR54" s="102"/>
      <c r="AYS54" s="102"/>
      <c r="AYT54" s="102"/>
      <c r="AYU54" s="102"/>
      <c r="AYV54" s="102"/>
      <c r="AYW54" s="102"/>
      <c r="AYX54" s="102"/>
      <c r="AYY54" s="102"/>
      <c r="AYZ54" s="102"/>
      <c r="AZA54" s="102"/>
      <c r="AZB54" s="102"/>
      <c r="AZC54" s="102"/>
      <c r="AZD54" s="102"/>
      <c r="AZE54" s="102"/>
      <c r="AZF54" s="102"/>
      <c r="AZG54" s="102"/>
      <c r="AZH54" s="102"/>
      <c r="AZI54" s="102"/>
      <c r="AZJ54" s="102"/>
      <c r="AZK54" s="102"/>
      <c r="AZL54" s="102"/>
      <c r="AZM54" s="102"/>
      <c r="AZN54" s="102"/>
      <c r="AZO54" s="102"/>
      <c r="AZP54" s="102"/>
      <c r="AZQ54" s="102"/>
      <c r="AZR54" s="102"/>
      <c r="AZS54" s="102"/>
      <c r="AZT54" s="102"/>
      <c r="AZU54" s="102"/>
      <c r="AZV54" s="102"/>
      <c r="AZW54" s="102"/>
      <c r="AZX54" s="102"/>
      <c r="AZY54" s="102"/>
      <c r="AZZ54" s="102"/>
      <c r="BAA54" s="102"/>
      <c r="BAB54" s="102"/>
      <c r="BAC54" s="102"/>
      <c r="BAD54" s="102"/>
      <c r="BAE54" s="102"/>
      <c r="BAF54" s="102"/>
      <c r="BAG54" s="102"/>
      <c r="BAH54" s="102"/>
      <c r="BAI54" s="102"/>
      <c r="BAJ54" s="102"/>
      <c r="BAK54" s="102"/>
      <c r="BAL54" s="102"/>
      <c r="BAM54" s="102"/>
      <c r="BAN54" s="102"/>
      <c r="BAO54" s="102"/>
      <c r="BAP54" s="102"/>
      <c r="BAQ54" s="102"/>
      <c r="BAR54" s="102"/>
      <c r="BAS54" s="102"/>
      <c r="BAT54" s="102"/>
      <c r="BAU54" s="102"/>
      <c r="BAV54" s="102"/>
      <c r="BAW54" s="102"/>
      <c r="BAX54" s="102"/>
      <c r="BAY54" s="102"/>
      <c r="BAZ54" s="102"/>
      <c r="BBA54" s="102"/>
      <c r="BBB54" s="102"/>
      <c r="BBC54" s="102"/>
      <c r="BBD54" s="102"/>
      <c r="BBE54" s="102"/>
      <c r="BBF54" s="102"/>
      <c r="BBG54" s="102"/>
      <c r="BBH54" s="102"/>
      <c r="BBI54" s="102"/>
      <c r="BBJ54" s="102"/>
      <c r="BBK54" s="102"/>
      <c r="BBL54" s="102"/>
      <c r="BBM54" s="102"/>
      <c r="BBN54" s="102"/>
      <c r="BBO54" s="102"/>
      <c r="BBP54" s="102"/>
      <c r="BBQ54" s="102"/>
      <c r="BBR54" s="102"/>
      <c r="BBS54" s="102"/>
      <c r="BBT54" s="102"/>
      <c r="BBU54" s="102"/>
      <c r="BBV54" s="102"/>
      <c r="BBW54" s="102"/>
      <c r="BBX54" s="102"/>
      <c r="BBY54" s="102"/>
      <c r="BBZ54" s="102"/>
      <c r="BCA54" s="102"/>
      <c r="BCB54" s="102"/>
      <c r="BCC54" s="102"/>
      <c r="BCD54" s="102"/>
      <c r="BCE54" s="102"/>
      <c r="BCF54" s="102"/>
      <c r="BCG54" s="102"/>
      <c r="BCH54" s="102"/>
      <c r="BCI54" s="102"/>
      <c r="BCJ54" s="102"/>
      <c r="BCK54" s="102"/>
      <c r="BCL54" s="102"/>
      <c r="BCM54" s="102"/>
      <c r="BCN54" s="102"/>
      <c r="BCO54" s="102"/>
      <c r="BCP54" s="102"/>
      <c r="BCQ54" s="102"/>
      <c r="BCR54" s="102"/>
      <c r="BCS54" s="102"/>
      <c r="BCT54" s="102"/>
      <c r="BCU54" s="102"/>
      <c r="BCV54" s="102"/>
      <c r="BCW54" s="102"/>
      <c r="BCX54" s="102"/>
      <c r="BCY54" s="102"/>
      <c r="BCZ54" s="102"/>
      <c r="BDA54" s="102"/>
      <c r="BDB54" s="102"/>
      <c r="BDC54" s="102"/>
      <c r="BDD54" s="102"/>
      <c r="BDE54" s="102"/>
      <c r="BDF54" s="102"/>
      <c r="BDG54" s="102"/>
      <c r="BDH54" s="102"/>
      <c r="BDI54" s="102"/>
      <c r="BDJ54" s="102"/>
      <c r="BDK54" s="102"/>
      <c r="BDL54" s="102"/>
      <c r="BDM54" s="102"/>
      <c r="BDN54" s="102"/>
      <c r="BDO54" s="102"/>
      <c r="BDP54" s="102"/>
      <c r="BDQ54" s="102"/>
      <c r="BDR54" s="102"/>
      <c r="BDS54" s="102"/>
      <c r="BDT54" s="102"/>
      <c r="BDU54" s="102"/>
      <c r="BDV54" s="102"/>
      <c r="BDW54" s="102"/>
      <c r="BDX54" s="102"/>
      <c r="BDY54" s="102"/>
      <c r="BDZ54" s="102"/>
      <c r="BEA54" s="102"/>
      <c r="BEB54" s="102"/>
      <c r="BEC54" s="102"/>
      <c r="BED54" s="102"/>
      <c r="BEE54" s="102"/>
      <c r="BEF54" s="102"/>
      <c r="BEG54" s="102"/>
      <c r="BEH54" s="102"/>
      <c r="BEI54" s="102"/>
      <c r="BEJ54" s="102"/>
      <c r="BEK54" s="102"/>
      <c r="BEL54" s="102"/>
      <c r="BEM54" s="102"/>
      <c r="BEN54" s="102"/>
      <c r="BEO54" s="102"/>
      <c r="BEP54" s="102"/>
      <c r="BEQ54" s="102"/>
      <c r="BER54" s="102"/>
      <c r="BES54" s="102"/>
      <c r="BET54" s="102"/>
      <c r="BEU54" s="102"/>
      <c r="BEV54" s="102"/>
      <c r="BEW54" s="102"/>
      <c r="BEX54" s="102"/>
      <c r="BEY54" s="102"/>
      <c r="BEZ54" s="102"/>
      <c r="BFA54" s="102"/>
      <c r="BFB54" s="102"/>
      <c r="BFC54" s="102"/>
      <c r="BFD54" s="102"/>
      <c r="BFE54" s="102"/>
      <c r="BFF54" s="102"/>
      <c r="BFG54" s="102"/>
      <c r="BFH54" s="102"/>
      <c r="BFI54" s="102"/>
      <c r="BFJ54" s="102"/>
      <c r="BFK54" s="102"/>
      <c r="BFL54" s="102"/>
      <c r="BFM54" s="102"/>
      <c r="BFN54" s="102"/>
      <c r="BFO54" s="102"/>
      <c r="BFP54" s="102"/>
      <c r="BFQ54" s="102"/>
      <c r="BFR54" s="102"/>
      <c r="BFS54" s="102"/>
      <c r="BFT54" s="102"/>
      <c r="BFU54" s="102"/>
      <c r="BFV54" s="102"/>
      <c r="BFW54" s="102"/>
      <c r="BFX54" s="102"/>
      <c r="BFY54" s="102"/>
      <c r="BFZ54" s="102"/>
      <c r="BGA54" s="102"/>
      <c r="BGB54" s="102"/>
      <c r="BGC54" s="102"/>
      <c r="BGD54" s="102"/>
      <c r="BGE54" s="102"/>
      <c r="BGF54" s="102"/>
      <c r="BGG54" s="102"/>
      <c r="BGH54" s="102"/>
      <c r="BGI54" s="102"/>
      <c r="BGJ54" s="102"/>
      <c r="BGK54" s="102"/>
      <c r="BGL54" s="102"/>
      <c r="BGM54" s="102"/>
      <c r="BGN54" s="102"/>
      <c r="BGO54" s="102"/>
      <c r="BGP54" s="102"/>
      <c r="BGQ54" s="102"/>
      <c r="BGR54" s="102"/>
      <c r="BGS54" s="102"/>
      <c r="BGT54" s="102"/>
      <c r="BGU54" s="102"/>
      <c r="BGV54" s="102"/>
      <c r="BGW54" s="102"/>
      <c r="BGX54" s="102"/>
      <c r="BGY54" s="102"/>
      <c r="BGZ54" s="102"/>
      <c r="BHA54" s="102"/>
      <c r="BHB54" s="102"/>
      <c r="BHC54" s="102"/>
      <c r="BHD54" s="102"/>
      <c r="BHE54" s="102"/>
      <c r="BHF54" s="102"/>
      <c r="BHG54" s="102"/>
      <c r="BHH54" s="102"/>
      <c r="BHI54" s="102"/>
      <c r="BHJ54" s="102"/>
      <c r="BHK54" s="102"/>
      <c r="BHL54" s="102"/>
      <c r="BHM54" s="102"/>
      <c r="BHN54" s="102"/>
      <c r="BHO54" s="102"/>
      <c r="BHP54" s="102"/>
      <c r="BHQ54" s="102"/>
      <c r="BHR54" s="102"/>
      <c r="BHS54" s="102"/>
      <c r="BHT54" s="102"/>
      <c r="BHU54" s="102"/>
      <c r="BHV54" s="102"/>
      <c r="BHW54" s="102"/>
      <c r="BHX54" s="102"/>
      <c r="BHY54" s="102"/>
      <c r="BHZ54" s="102"/>
      <c r="BIA54" s="102"/>
      <c r="BIB54" s="102"/>
      <c r="BIC54" s="102"/>
      <c r="BID54" s="102"/>
      <c r="BIE54" s="102"/>
      <c r="BIF54" s="102"/>
      <c r="BIG54" s="102"/>
      <c r="BIH54" s="102"/>
      <c r="BII54" s="102"/>
      <c r="BIJ54" s="102"/>
      <c r="BIK54" s="102"/>
      <c r="BIL54" s="102"/>
      <c r="BIM54" s="102"/>
      <c r="BIN54" s="102"/>
      <c r="BIO54" s="102"/>
      <c r="BIP54" s="102"/>
      <c r="BIQ54" s="102"/>
      <c r="BIR54" s="102"/>
      <c r="BIS54" s="102"/>
      <c r="BIT54" s="102"/>
      <c r="BIU54" s="102"/>
      <c r="BIV54" s="102"/>
      <c r="BIW54" s="102"/>
      <c r="BIX54" s="102"/>
      <c r="BIY54" s="102"/>
      <c r="BIZ54" s="102"/>
      <c r="BJA54" s="102"/>
      <c r="BJB54" s="102"/>
      <c r="BJC54" s="102"/>
      <c r="BJD54" s="102"/>
      <c r="BJE54" s="102"/>
      <c r="BJF54" s="102"/>
      <c r="BJG54" s="102"/>
      <c r="BJH54" s="102"/>
      <c r="BJI54" s="102"/>
      <c r="BJJ54" s="102"/>
      <c r="BJK54" s="102"/>
      <c r="BJL54" s="102"/>
      <c r="BJM54" s="102"/>
      <c r="BJN54" s="102"/>
      <c r="BJO54" s="102"/>
      <c r="BJP54" s="102"/>
      <c r="BJQ54" s="102"/>
      <c r="BJR54" s="102"/>
      <c r="BJS54" s="102"/>
      <c r="BJT54" s="102"/>
      <c r="BJU54" s="102"/>
      <c r="BJV54" s="102"/>
      <c r="BJW54" s="102"/>
      <c r="BJX54" s="102"/>
      <c r="BJY54" s="102"/>
      <c r="BJZ54" s="102"/>
      <c r="BKA54" s="102"/>
      <c r="BKB54" s="102"/>
      <c r="BKC54" s="102"/>
      <c r="BKD54" s="102"/>
      <c r="BKE54" s="102"/>
      <c r="BKF54" s="102"/>
      <c r="BKG54" s="102"/>
      <c r="BKH54" s="102"/>
      <c r="BKI54" s="102"/>
      <c r="BKJ54" s="102"/>
      <c r="BKK54" s="102"/>
      <c r="BKL54" s="102"/>
      <c r="BKM54" s="102"/>
      <c r="BKN54" s="102"/>
      <c r="BKO54" s="102"/>
      <c r="BKP54" s="102"/>
      <c r="BKQ54" s="102"/>
      <c r="BKR54" s="102"/>
      <c r="BKS54" s="102"/>
      <c r="BKT54" s="102"/>
      <c r="BKU54" s="102"/>
      <c r="BKV54" s="102"/>
      <c r="BKW54" s="102"/>
      <c r="BKX54" s="102"/>
      <c r="BKY54" s="102"/>
      <c r="BKZ54" s="102"/>
      <c r="BLA54" s="102"/>
      <c r="BLB54" s="102"/>
      <c r="BLC54" s="102"/>
      <c r="BLD54" s="102"/>
      <c r="BLE54" s="102"/>
      <c r="BLF54" s="102"/>
      <c r="BLG54" s="102"/>
      <c r="BLH54" s="102"/>
      <c r="BLI54" s="102"/>
      <c r="BLJ54" s="102"/>
      <c r="BLK54" s="102"/>
      <c r="BLL54" s="102"/>
      <c r="BLM54" s="102"/>
      <c r="BLN54" s="102"/>
      <c r="BLO54" s="102"/>
      <c r="BLP54" s="102"/>
      <c r="BLQ54" s="102"/>
      <c r="BLR54" s="102"/>
      <c r="BLS54" s="102"/>
      <c r="BLT54" s="102"/>
      <c r="BLU54" s="102"/>
      <c r="BLV54" s="102"/>
      <c r="BLW54" s="102"/>
      <c r="BLX54" s="102"/>
      <c r="BLY54" s="102"/>
      <c r="BLZ54" s="102"/>
      <c r="BMA54" s="102"/>
      <c r="BMB54" s="102"/>
      <c r="BMC54" s="102"/>
      <c r="BMD54" s="102"/>
      <c r="BME54" s="102"/>
      <c r="BMF54" s="102"/>
      <c r="BMG54" s="102"/>
      <c r="BMH54" s="102"/>
      <c r="BMI54" s="102"/>
      <c r="BMJ54" s="102"/>
      <c r="BMK54" s="102"/>
      <c r="BML54" s="102"/>
      <c r="BMM54" s="102"/>
      <c r="BMN54" s="102"/>
      <c r="BMO54" s="102"/>
      <c r="BMP54" s="102"/>
      <c r="BMQ54" s="102"/>
      <c r="BMR54" s="102"/>
      <c r="BMS54" s="102"/>
      <c r="BMT54" s="102"/>
      <c r="BMU54" s="102"/>
      <c r="BMV54" s="102"/>
      <c r="BMW54" s="102"/>
      <c r="BMX54" s="102"/>
      <c r="BMY54" s="102"/>
      <c r="BMZ54" s="102"/>
      <c r="BNA54" s="102"/>
      <c r="BNB54" s="102"/>
      <c r="BNC54" s="102"/>
      <c r="BND54" s="102"/>
      <c r="BNE54" s="102"/>
      <c r="BNF54" s="102"/>
      <c r="BNG54" s="102"/>
      <c r="BNH54" s="102"/>
      <c r="BNI54" s="102"/>
      <c r="BNJ54" s="102"/>
      <c r="BNK54" s="102"/>
      <c r="BNL54" s="102"/>
      <c r="BNM54" s="102"/>
      <c r="BNN54" s="102"/>
      <c r="BNO54" s="102"/>
      <c r="BNP54" s="102"/>
      <c r="BNQ54" s="102"/>
      <c r="BNR54" s="102"/>
      <c r="BNS54" s="102"/>
      <c r="BNT54" s="102"/>
      <c r="BNU54" s="102"/>
      <c r="BNV54" s="102"/>
      <c r="BNW54" s="102"/>
      <c r="BNX54" s="102"/>
      <c r="BNY54" s="102"/>
      <c r="BNZ54" s="102"/>
      <c r="BOA54" s="102"/>
      <c r="BOB54" s="102"/>
      <c r="BOC54" s="102"/>
      <c r="BOD54" s="102"/>
      <c r="BOE54" s="102"/>
      <c r="BOF54" s="102"/>
      <c r="BOG54" s="102"/>
      <c r="BOH54" s="102"/>
      <c r="BOI54" s="102"/>
      <c r="BOJ54" s="102"/>
      <c r="BOK54" s="102"/>
      <c r="BOL54" s="102"/>
      <c r="BOM54" s="102"/>
      <c r="BON54" s="102"/>
      <c r="BOO54" s="102"/>
      <c r="BOP54" s="102"/>
      <c r="BOQ54" s="102"/>
      <c r="BOR54" s="102"/>
      <c r="BOS54" s="102"/>
      <c r="BOT54" s="102"/>
      <c r="BOU54" s="102"/>
      <c r="BOV54" s="102"/>
      <c r="BOW54" s="102"/>
      <c r="BOX54" s="102"/>
      <c r="BOY54" s="102"/>
      <c r="BOZ54" s="102"/>
      <c r="BPA54" s="102"/>
      <c r="BPB54" s="102"/>
      <c r="BPC54" s="102"/>
      <c r="BPD54" s="102"/>
      <c r="BPE54" s="102"/>
      <c r="BPF54" s="102"/>
      <c r="BPG54" s="102"/>
      <c r="BPH54" s="102"/>
      <c r="BPI54" s="102"/>
      <c r="BPJ54" s="102"/>
      <c r="BPK54" s="102"/>
      <c r="BPL54" s="102"/>
      <c r="BPM54" s="102"/>
      <c r="BPN54" s="102"/>
      <c r="BPO54" s="102"/>
      <c r="BPP54" s="102"/>
      <c r="BPQ54" s="102"/>
      <c r="BPR54" s="102"/>
      <c r="BPS54" s="102"/>
      <c r="BPT54" s="102"/>
      <c r="BPU54" s="102"/>
      <c r="BPV54" s="102"/>
      <c r="BPW54" s="102"/>
      <c r="BPX54" s="102"/>
      <c r="BPY54" s="102"/>
      <c r="BPZ54" s="102"/>
      <c r="BQA54" s="102"/>
      <c r="BQB54" s="102"/>
      <c r="BQC54" s="102"/>
      <c r="BQD54" s="102"/>
      <c r="BQE54" s="102"/>
      <c r="BQF54" s="102"/>
      <c r="BQG54" s="102"/>
      <c r="BQH54" s="102"/>
      <c r="BQI54" s="102"/>
      <c r="BQJ54" s="102"/>
      <c r="BQK54" s="102"/>
      <c r="BQL54" s="102"/>
      <c r="BQM54" s="102"/>
      <c r="BQN54" s="102"/>
      <c r="BQO54" s="102"/>
      <c r="BQP54" s="102"/>
      <c r="BQQ54" s="102"/>
      <c r="BQR54" s="102"/>
      <c r="BQS54" s="102"/>
      <c r="BQT54" s="102"/>
      <c r="BQU54" s="102"/>
      <c r="BQV54" s="102"/>
      <c r="BQW54" s="102"/>
      <c r="BQX54" s="102"/>
      <c r="BQY54" s="102"/>
      <c r="BQZ54" s="102"/>
      <c r="BRA54" s="102"/>
      <c r="BRB54" s="102"/>
      <c r="BRC54" s="102"/>
      <c r="BRD54" s="102"/>
      <c r="BRE54" s="102"/>
      <c r="BRF54" s="102"/>
      <c r="BRG54" s="102"/>
      <c r="BRH54" s="102"/>
      <c r="BRI54" s="102"/>
      <c r="BRJ54" s="102"/>
      <c r="BRK54" s="102"/>
      <c r="BRL54" s="102"/>
      <c r="BRM54" s="102"/>
      <c r="BRN54" s="102"/>
      <c r="BRO54" s="102"/>
      <c r="BRP54" s="102"/>
      <c r="BRQ54" s="102"/>
      <c r="BRR54" s="102"/>
      <c r="BRS54" s="102"/>
      <c r="BRT54" s="102"/>
      <c r="BRU54" s="102"/>
      <c r="BRV54" s="102"/>
      <c r="BRW54" s="102"/>
      <c r="BRX54" s="102"/>
      <c r="BRY54" s="102"/>
      <c r="BRZ54" s="102"/>
      <c r="BSA54" s="102"/>
      <c r="BSB54" s="102"/>
      <c r="BSC54" s="102"/>
      <c r="BSD54" s="102"/>
      <c r="BSE54" s="102"/>
      <c r="BSF54" s="102"/>
      <c r="BSG54" s="102"/>
      <c r="BSH54" s="102"/>
      <c r="BSI54" s="102"/>
      <c r="BSJ54" s="102"/>
      <c r="BSK54" s="102"/>
      <c r="BSL54" s="102"/>
      <c r="BSM54" s="102"/>
      <c r="BSN54" s="102"/>
      <c r="BSO54" s="102"/>
      <c r="BSP54" s="102"/>
      <c r="BSQ54" s="102"/>
      <c r="BSR54" s="102"/>
      <c r="BSS54" s="102"/>
      <c r="BST54" s="102"/>
      <c r="BSU54" s="102"/>
      <c r="BSV54" s="102"/>
      <c r="BSW54" s="102"/>
      <c r="BSX54" s="102"/>
      <c r="BSY54" s="102"/>
      <c r="BSZ54" s="102"/>
      <c r="BTA54" s="102"/>
      <c r="BTB54" s="102"/>
      <c r="BTC54" s="102"/>
      <c r="BTD54" s="102"/>
      <c r="BTE54" s="102"/>
      <c r="BTF54" s="102"/>
      <c r="BTG54" s="102"/>
      <c r="BTH54" s="102"/>
      <c r="BTI54" s="102"/>
      <c r="BTJ54" s="102"/>
      <c r="BTK54" s="102"/>
      <c r="BTL54" s="102"/>
      <c r="BTM54" s="102"/>
      <c r="BTN54" s="102"/>
      <c r="BTO54" s="102"/>
      <c r="BTP54" s="102"/>
      <c r="BTQ54" s="102"/>
      <c r="BTR54" s="102"/>
      <c r="BTS54" s="102"/>
      <c r="BTT54" s="102"/>
      <c r="BTU54" s="102"/>
      <c r="BTV54" s="102"/>
      <c r="BTW54" s="102"/>
      <c r="BTX54" s="102"/>
      <c r="BTY54" s="102"/>
      <c r="BTZ54" s="102"/>
      <c r="BUA54" s="102"/>
      <c r="BUB54" s="102"/>
      <c r="BUC54" s="102"/>
      <c r="BUD54" s="102"/>
      <c r="BUE54" s="102"/>
      <c r="BUF54" s="102"/>
      <c r="BUG54" s="102"/>
      <c r="BUH54" s="102"/>
      <c r="BUI54" s="102"/>
      <c r="BUJ54" s="102"/>
      <c r="BUK54" s="102"/>
      <c r="BUL54" s="102"/>
      <c r="BUM54" s="102"/>
      <c r="BUN54" s="102"/>
      <c r="BUO54" s="102"/>
      <c r="BUP54" s="102"/>
      <c r="BUQ54" s="102"/>
      <c r="BUR54" s="102"/>
      <c r="BUS54" s="102"/>
      <c r="BUT54" s="102"/>
      <c r="BUU54" s="102"/>
      <c r="BUV54" s="102"/>
      <c r="BUW54" s="102"/>
      <c r="BUX54" s="102"/>
      <c r="BUY54" s="102"/>
      <c r="BUZ54" s="102"/>
      <c r="BVA54" s="102"/>
      <c r="BVB54" s="102"/>
      <c r="BVC54" s="102"/>
      <c r="BVD54" s="102"/>
      <c r="BVE54" s="102"/>
      <c r="BVF54" s="102"/>
      <c r="BVG54" s="102"/>
      <c r="BVH54" s="102"/>
      <c r="BVI54" s="102"/>
      <c r="BVJ54" s="102"/>
      <c r="BVK54" s="102"/>
      <c r="BVL54" s="102"/>
      <c r="BVM54" s="102"/>
      <c r="BVN54" s="102"/>
      <c r="BVO54" s="102"/>
      <c r="BVP54" s="102"/>
      <c r="BVQ54" s="102"/>
      <c r="BVR54" s="102"/>
      <c r="BVS54" s="102"/>
      <c r="BVT54" s="102"/>
      <c r="BVU54" s="102"/>
      <c r="BVV54" s="102"/>
      <c r="BVW54" s="102"/>
      <c r="BVX54" s="102"/>
      <c r="BVY54" s="102"/>
      <c r="BVZ54" s="102"/>
      <c r="BWA54" s="102"/>
      <c r="BWB54" s="102"/>
      <c r="BWC54" s="102"/>
      <c r="BWD54" s="102"/>
      <c r="BWE54" s="102"/>
      <c r="BWF54" s="102"/>
      <c r="BWG54" s="102"/>
      <c r="BWH54" s="102"/>
      <c r="BWI54" s="102"/>
      <c r="BWJ54" s="102"/>
      <c r="BWK54" s="102"/>
      <c r="BWL54" s="102"/>
      <c r="BWM54" s="102"/>
      <c r="BWN54" s="102"/>
      <c r="BWO54" s="102"/>
      <c r="BWP54" s="102"/>
      <c r="BWQ54" s="102"/>
      <c r="BWR54" s="102"/>
      <c r="BWS54" s="102"/>
      <c r="BWT54" s="102"/>
      <c r="BWU54" s="102"/>
      <c r="BWV54" s="102"/>
      <c r="BWW54" s="102"/>
      <c r="BWX54" s="102"/>
      <c r="BWY54" s="102"/>
      <c r="BWZ54" s="102"/>
      <c r="BXA54" s="102"/>
      <c r="BXB54" s="102"/>
      <c r="BXC54" s="102"/>
      <c r="BXD54" s="102"/>
      <c r="BXE54" s="102"/>
      <c r="BXF54" s="102"/>
      <c r="BXG54" s="102"/>
      <c r="BXH54" s="102"/>
      <c r="BXI54" s="102"/>
      <c r="BXJ54" s="102"/>
      <c r="BXK54" s="102"/>
      <c r="BXL54" s="102"/>
      <c r="BXM54" s="102"/>
      <c r="BXN54" s="102"/>
      <c r="BXO54" s="102"/>
      <c r="BXP54" s="102"/>
      <c r="BXQ54" s="102"/>
      <c r="BXR54" s="102"/>
      <c r="BXS54" s="102"/>
      <c r="BXT54" s="102"/>
      <c r="BXU54" s="102"/>
      <c r="BXV54" s="102"/>
      <c r="BXW54" s="102"/>
      <c r="BXX54" s="102"/>
      <c r="BXY54" s="102"/>
      <c r="BXZ54" s="102"/>
      <c r="BYA54" s="102"/>
      <c r="BYB54" s="102"/>
      <c r="BYC54" s="102"/>
      <c r="BYD54" s="102"/>
      <c r="BYE54" s="102"/>
      <c r="BYF54" s="102"/>
      <c r="BYG54" s="102"/>
      <c r="BYH54" s="102"/>
      <c r="BYI54" s="102"/>
      <c r="BYJ54" s="102"/>
      <c r="BYK54" s="102"/>
      <c r="BYL54" s="102"/>
      <c r="BYM54" s="102"/>
      <c r="BYN54" s="102"/>
      <c r="BYO54" s="102"/>
      <c r="BYP54" s="102"/>
      <c r="BYQ54" s="102"/>
      <c r="BYR54" s="102"/>
      <c r="BYS54" s="102"/>
      <c r="BYT54" s="102"/>
      <c r="BYU54" s="102"/>
      <c r="BYV54" s="102"/>
      <c r="BYW54" s="102"/>
      <c r="BYX54" s="102"/>
      <c r="BYY54" s="102"/>
      <c r="BYZ54" s="102"/>
      <c r="BZA54" s="102"/>
      <c r="BZB54" s="102"/>
      <c r="BZC54" s="102"/>
      <c r="BZD54" s="102"/>
      <c r="BZE54" s="102"/>
      <c r="BZF54" s="102"/>
      <c r="BZG54" s="102"/>
      <c r="BZH54" s="102"/>
      <c r="BZI54" s="102"/>
      <c r="BZJ54" s="102"/>
      <c r="BZK54" s="102"/>
      <c r="BZL54" s="102"/>
      <c r="BZM54" s="102"/>
      <c r="BZN54" s="102"/>
      <c r="BZO54" s="102"/>
      <c r="BZP54" s="102"/>
      <c r="BZQ54" s="102"/>
      <c r="BZR54" s="102"/>
      <c r="BZS54" s="102"/>
      <c r="BZT54" s="102"/>
      <c r="BZU54" s="102"/>
      <c r="BZV54" s="102"/>
      <c r="BZW54" s="102"/>
      <c r="BZX54" s="102"/>
      <c r="BZY54" s="102"/>
      <c r="BZZ54" s="102"/>
      <c r="CAA54" s="102"/>
      <c r="CAB54" s="102"/>
      <c r="CAC54" s="102"/>
      <c r="CAD54" s="102"/>
      <c r="CAE54" s="102"/>
      <c r="CAF54" s="102"/>
      <c r="CAG54" s="102"/>
      <c r="CAH54" s="102"/>
      <c r="CAI54" s="102"/>
      <c r="CAJ54" s="102"/>
      <c r="CAK54" s="102"/>
      <c r="CAL54" s="102"/>
      <c r="CAM54" s="102"/>
      <c r="CAN54" s="102"/>
      <c r="CAO54" s="102"/>
      <c r="CAP54" s="102"/>
      <c r="CAQ54" s="102"/>
      <c r="CAR54" s="102"/>
      <c r="CAS54" s="102"/>
      <c r="CAT54" s="102"/>
      <c r="CAU54" s="102"/>
      <c r="CAV54" s="102"/>
      <c r="CAW54" s="102"/>
      <c r="CAX54" s="102"/>
      <c r="CAY54" s="102"/>
      <c r="CAZ54" s="102"/>
      <c r="CBA54" s="102"/>
      <c r="CBB54" s="102"/>
      <c r="CBC54" s="102"/>
      <c r="CBD54" s="102"/>
      <c r="CBE54" s="102"/>
      <c r="CBF54" s="102"/>
      <c r="CBG54" s="102"/>
      <c r="CBH54" s="102"/>
      <c r="CBI54" s="102"/>
      <c r="CBJ54" s="102"/>
      <c r="CBK54" s="102"/>
      <c r="CBL54" s="102"/>
      <c r="CBM54" s="102"/>
      <c r="CBN54" s="102"/>
      <c r="CBO54" s="102"/>
      <c r="CBP54" s="102"/>
      <c r="CBQ54" s="102"/>
      <c r="CBR54" s="102"/>
      <c r="CBS54" s="102"/>
      <c r="CBT54" s="102"/>
      <c r="CBU54" s="102"/>
      <c r="CBV54" s="102"/>
      <c r="CBW54" s="102"/>
      <c r="CBX54" s="102"/>
      <c r="CBY54" s="102"/>
      <c r="CBZ54" s="102"/>
      <c r="CCA54" s="102"/>
      <c r="CCB54" s="102"/>
      <c r="CCC54" s="102"/>
      <c r="CCD54" s="102"/>
      <c r="CCE54" s="102"/>
      <c r="CCF54" s="102"/>
      <c r="CCG54" s="102"/>
      <c r="CCH54" s="102"/>
      <c r="CCI54" s="102"/>
      <c r="CCJ54" s="102"/>
      <c r="CCK54" s="102"/>
      <c r="CCL54" s="102"/>
      <c r="CCM54" s="102"/>
      <c r="CCN54" s="102"/>
      <c r="CCO54" s="102"/>
      <c r="CCP54" s="102"/>
      <c r="CCQ54" s="102"/>
      <c r="CCR54" s="102"/>
      <c r="CCS54" s="102"/>
      <c r="CCT54" s="102"/>
      <c r="CCU54" s="102"/>
      <c r="CCV54" s="102"/>
      <c r="CCW54" s="102"/>
      <c r="CCX54" s="102"/>
      <c r="CCY54" s="102"/>
      <c r="CCZ54" s="102"/>
      <c r="CDA54" s="102"/>
      <c r="CDB54" s="102"/>
      <c r="CDC54" s="102"/>
      <c r="CDD54" s="102"/>
      <c r="CDE54" s="102"/>
      <c r="CDF54" s="102"/>
      <c r="CDG54" s="102"/>
      <c r="CDH54" s="102"/>
      <c r="CDI54" s="102"/>
      <c r="CDJ54" s="102"/>
      <c r="CDK54" s="102"/>
      <c r="CDL54" s="102"/>
      <c r="CDM54" s="102"/>
      <c r="CDN54" s="102"/>
      <c r="CDO54" s="102"/>
      <c r="CDP54" s="102"/>
      <c r="CDQ54" s="102"/>
      <c r="CDR54" s="102"/>
      <c r="CDS54" s="102"/>
      <c r="CDT54" s="102"/>
      <c r="CDU54" s="102"/>
      <c r="CDV54" s="102"/>
      <c r="CDW54" s="102"/>
      <c r="CDX54" s="102"/>
      <c r="CDY54" s="102"/>
      <c r="CDZ54" s="102"/>
      <c r="CEA54" s="102"/>
      <c r="CEB54" s="102"/>
      <c r="CEC54" s="102"/>
      <c r="CED54" s="102"/>
      <c r="CEE54" s="102"/>
      <c r="CEF54" s="102"/>
      <c r="CEG54" s="102"/>
      <c r="CEH54" s="102"/>
      <c r="CEI54" s="102"/>
      <c r="CEJ54" s="102"/>
      <c r="CEK54" s="102"/>
      <c r="CEL54" s="102"/>
      <c r="CEM54" s="102"/>
      <c r="CEN54" s="102"/>
      <c r="CEO54" s="102"/>
      <c r="CEP54" s="102"/>
      <c r="CEQ54" s="102"/>
      <c r="CER54" s="102"/>
      <c r="CES54" s="102"/>
      <c r="CET54" s="102"/>
      <c r="CEU54" s="102"/>
      <c r="CEV54" s="102"/>
      <c r="CEW54" s="102"/>
      <c r="CEX54" s="102"/>
      <c r="CEY54" s="102"/>
      <c r="CEZ54" s="102"/>
      <c r="CFA54" s="102"/>
      <c r="CFB54" s="102"/>
      <c r="CFC54" s="102"/>
      <c r="CFD54" s="102"/>
      <c r="CFE54" s="102"/>
      <c r="CFF54" s="102"/>
      <c r="CFG54" s="102"/>
      <c r="CFH54" s="102"/>
      <c r="CFI54" s="102"/>
      <c r="CFJ54" s="102"/>
      <c r="CFK54" s="102"/>
      <c r="CFL54" s="102"/>
      <c r="CFM54" s="102"/>
      <c r="CFN54" s="102"/>
      <c r="CFO54" s="102"/>
      <c r="CFP54" s="102"/>
      <c r="CFQ54" s="102"/>
      <c r="CFR54" s="102"/>
      <c r="CFS54" s="102"/>
      <c r="CFT54" s="102"/>
      <c r="CFU54" s="102"/>
      <c r="CFV54" s="102"/>
      <c r="CFW54" s="102"/>
      <c r="CFX54" s="102"/>
      <c r="CFY54" s="102"/>
      <c r="CFZ54" s="102"/>
      <c r="CGA54" s="102"/>
      <c r="CGB54" s="102"/>
      <c r="CGC54" s="102"/>
      <c r="CGD54" s="102"/>
      <c r="CGE54" s="102"/>
      <c r="CGF54" s="102"/>
      <c r="CGG54" s="102"/>
      <c r="CGH54" s="102"/>
      <c r="CGI54" s="102"/>
      <c r="CGJ54" s="102"/>
      <c r="CGK54" s="102"/>
      <c r="CGL54" s="102"/>
      <c r="CGM54" s="102"/>
      <c r="CGN54" s="102"/>
      <c r="CGO54" s="102"/>
      <c r="CGP54" s="102"/>
      <c r="CGQ54" s="102"/>
      <c r="CGR54" s="102"/>
      <c r="CGS54" s="102"/>
      <c r="CGT54" s="102"/>
      <c r="CGU54" s="102"/>
      <c r="CGV54" s="102"/>
      <c r="CGW54" s="102"/>
      <c r="CGX54" s="102"/>
      <c r="CGY54" s="102"/>
      <c r="CGZ54" s="102"/>
      <c r="CHA54" s="102"/>
      <c r="CHB54" s="102"/>
      <c r="CHC54" s="102"/>
      <c r="CHD54" s="102"/>
      <c r="CHE54" s="102"/>
      <c r="CHF54" s="102"/>
      <c r="CHG54" s="102"/>
      <c r="CHH54" s="102"/>
      <c r="CHI54" s="102"/>
      <c r="CHJ54" s="102"/>
      <c r="CHK54" s="102"/>
      <c r="CHL54" s="102"/>
      <c r="CHM54" s="102"/>
      <c r="CHN54" s="102"/>
      <c r="CHO54" s="102"/>
      <c r="CHP54" s="102"/>
      <c r="CHQ54" s="102"/>
      <c r="CHR54" s="102"/>
      <c r="CHS54" s="102"/>
      <c r="CHT54" s="102"/>
      <c r="CHU54" s="102"/>
      <c r="CHV54" s="102"/>
      <c r="CHW54" s="102"/>
      <c r="CHX54" s="102"/>
      <c r="CHY54" s="102"/>
      <c r="CHZ54" s="102"/>
      <c r="CIA54" s="102"/>
      <c r="CIB54" s="102"/>
      <c r="CIC54" s="102"/>
      <c r="CID54" s="102"/>
      <c r="CIE54" s="102"/>
      <c r="CIF54" s="102"/>
      <c r="CIG54" s="102"/>
      <c r="CIH54" s="102"/>
      <c r="CII54" s="102"/>
      <c r="CIJ54" s="102"/>
      <c r="CIK54" s="102"/>
      <c r="CIL54" s="102"/>
      <c r="CIM54" s="102"/>
      <c r="CIN54" s="102"/>
      <c r="CIO54" s="102"/>
      <c r="CIP54" s="102"/>
      <c r="CIQ54" s="102"/>
      <c r="CIR54" s="102"/>
      <c r="CIS54" s="102"/>
      <c r="CIT54" s="102"/>
      <c r="CIU54" s="102"/>
      <c r="CIV54" s="102"/>
      <c r="CIW54" s="102"/>
      <c r="CIX54" s="102"/>
      <c r="CIY54" s="102"/>
      <c r="CIZ54" s="102"/>
      <c r="CJA54" s="102"/>
      <c r="CJB54" s="102"/>
      <c r="CJC54" s="102"/>
      <c r="CJD54" s="102"/>
      <c r="CJE54" s="102"/>
      <c r="CJF54" s="102"/>
      <c r="CJG54" s="102"/>
      <c r="CJH54" s="102"/>
      <c r="CJI54" s="102"/>
      <c r="CJJ54" s="102"/>
      <c r="CJK54" s="102"/>
      <c r="CJL54" s="102"/>
      <c r="CJM54" s="102"/>
      <c r="CJN54" s="102"/>
      <c r="CJO54" s="102"/>
      <c r="CJP54" s="102"/>
      <c r="CJQ54" s="102"/>
      <c r="CJR54" s="102"/>
      <c r="CJS54" s="102"/>
      <c r="CJT54" s="102"/>
      <c r="CJU54" s="102"/>
      <c r="CJV54" s="102"/>
      <c r="CJW54" s="102"/>
      <c r="CJX54" s="102"/>
      <c r="CJY54" s="102"/>
      <c r="CJZ54" s="102"/>
      <c r="CKA54" s="102"/>
      <c r="CKB54" s="102"/>
      <c r="CKC54" s="102"/>
      <c r="CKD54" s="102"/>
      <c r="CKE54" s="102"/>
      <c r="CKF54" s="102"/>
      <c r="CKG54" s="102"/>
      <c r="CKH54" s="102"/>
      <c r="CKI54" s="102"/>
      <c r="CKJ54" s="102"/>
      <c r="CKK54" s="102"/>
      <c r="CKL54" s="102"/>
      <c r="CKM54" s="102"/>
      <c r="CKN54" s="102"/>
      <c r="CKO54" s="102"/>
      <c r="CKP54" s="102"/>
      <c r="CKQ54" s="102"/>
      <c r="CKR54" s="102"/>
      <c r="CKS54" s="102"/>
      <c r="CKT54" s="102"/>
      <c r="CKU54" s="102"/>
      <c r="CKV54" s="102"/>
      <c r="CKW54" s="102"/>
      <c r="CKX54" s="102"/>
      <c r="CKY54" s="102"/>
      <c r="CKZ54" s="102"/>
      <c r="CLA54" s="102"/>
      <c r="CLB54" s="102"/>
      <c r="CLC54" s="102"/>
      <c r="CLD54" s="102"/>
      <c r="CLE54" s="102"/>
      <c r="CLF54" s="102"/>
      <c r="CLG54" s="102"/>
      <c r="CLH54" s="102"/>
      <c r="CLI54" s="102"/>
      <c r="CLJ54" s="102"/>
      <c r="CLK54" s="102"/>
      <c r="CLL54" s="102"/>
      <c r="CLM54" s="102"/>
      <c r="CLN54" s="102"/>
      <c r="CLO54" s="102"/>
      <c r="CLP54" s="102"/>
      <c r="CLQ54" s="102"/>
      <c r="CLR54" s="102"/>
      <c r="CLS54" s="102"/>
      <c r="CLT54" s="102"/>
      <c r="CLU54" s="102"/>
      <c r="CLV54" s="102"/>
      <c r="CLW54" s="102"/>
      <c r="CLX54" s="102"/>
      <c r="CLY54" s="102"/>
      <c r="CLZ54" s="102"/>
      <c r="CMA54" s="102"/>
      <c r="CMB54" s="102"/>
      <c r="CMC54" s="102"/>
      <c r="CMD54" s="102"/>
      <c r="CME54" s="102"/>
      <c r="CMF54" s="102"/>
      <c r="CMG54" s="102"/>
      <c r="CMH54" s="102"/>
      <c r="CMI54" s="102"/>
      <c r="CMJ54" s="102"/>
      <c r="CMK54" s="102"/>
      <c r="CML54" s="102"/>
      <c r="CMM54" s="102"/>
      <c r="CMN54" s="102"/>
      <c r="CMO54" s="102"/>
      <c r="CMP54" s="102"/>
      <c r="CMQ54" s="102"/>
      <c r="CMR54" s="102"/>
      <c r="CMS54" s="102"/>
      <c r="CMT54" s="102"/>
      <c r="CMU54" s="102"/>
      <c r="CMV54" s="102"/>
      <c r="CMW54" s="102"/>
      <c r="CMX54" s="102"/>
      <c r="CMY54" s="102"/>
      <c r="CMZ54" s="102"/>
      <c r="CNA54" s="102"/>
      <c r="CNB54" s="102"/>
      <c r="CNC54" s="102"/>
      <c r="CND54" s="102"/>
      <c r="CNE54" s="102"/>
      <c r="CNF54" s="102"/>
      <c r="CNG54" s="102"/>
      <c r="CNH54" s="102"/>
      <c r="CNI54" s="102"/>
      <c r="CNJ54" s="102"/>
      <c r="CNK54" s="102"/>
      <c r="CNL54" s="102"/>
      <c r="CNM54" s="102"/>
      <c r="CNN54" s="102"/>
      <c r="CNO54" s="102"/>
      <c r="CNP54" s="102"/>
      <c r="CNQ54" s="102"/>
      <c r="CNR54" s="102"/>
      <c r="CNS54" s="102"/>
      <c r="CNT54" s="102"/>
      <c r="CNU54" s="102"/>
      <c r="CNV54" s="102"/>
      <c r="CNW54" s="102"/>
      <c r="CNX54" s="102"/>
      <c r="CNY54" s="102"/>
      <c r="CNZ54" s="102"/>
      <c r="COA54" s="102"/>
      <c r="COB54" s="102"/>
      <c r="COC54" s="102"/>
      <c r="COD54" s="102"/>
      <c r="COE54" s="102"/>
      <c r="COF54" s="102"/>
      <c r="COG54" s="102"/>
      <c r="COH54" s="102"/>
      <c r="COI54" s="102"/>
      <c r="COJ54" s="102"/>
      <c r="COK54" s="102"/>
      <c r="COL54" s="102"/>
      <c r="COM54" s="102"/>
      <c r="CON54" s="102"/>
      <c r="COO54" s="102"/>
      <c r="COP54" s="102"/>
      <c r="COQ54" s="102"/>
      <c r="COR54" s="102"/>
      <c r="COS54" s="102"/>
      <c r="COT54" s="102"/>
      <c r="COU54" s="102"/>
      <c r="COV54" s="102"/>
      <c r="COW54" s="102"/>
      <c r="COX54" s="102"/>
      <c r="COY54" s="102"/>
      <c r="COZ54" s="102"/>
      <c r="CPA54" s="102"/>
      <c r="CPB54" s="102"/>
      <c r="CPC54" s="102"/>
      <c r="CPD54" s="102"/>
      <c r="CPE54" s="102"/>
      <c r="CPF54" s="102"/>
      <c r="CPG54" s="102"/>
      <c r="CPH54" s="102"/>
      <c r="CPI54" s="102"/>
      <c r="CPJ54" s="102"/>
      <c r="CPK54" s="102"/>
      <c r="CPL54" s="102"/>
      <c r="CPM54" s="102"/>
      <c r="CPN54" s="102"/>
      <c r="CPO54" s="102"/>
      <c r="CPP54" s="102"/>
      <c r="CPQ54" s="102"/>
      <c r="CPR54" s="102"/>
      <c r="CPS54" s="102"/>
      <c r="CPT54" s="102"/>
      <c r="CPU54" s="102"/>
      <c r="CPV54" s="102"/>
      <c r="CPW54" s="102"/>
      <c r="CPX54" s="102"/>
      <c r="CPY54" s="102"/>
      <c r="CPZ54" s="102"/>
      <c r="CQA54" s="102"/>
      <c r="CQB54" s="102"/>
      <c r="CQC54" s="102"/>
      <c r="CQD54" s="102"/>
      <c r="CQE54" s="102"/>
      <c r="CQF54" s="102"/>
      <c r="CQG54" s="102"/>
      <c r="CQH54" s="102"/>
      <c r="CQI54" s="102"/>
      <c r="CQJ54" s="102"/>
      <c r="CQK54" s="102"/>
      <c r="CQL54" s="102"/>
      <c r="CQM54" s="102"/>
      <c r="CQN54" s="102"/>
      <c r="CQO54" s="102"/>
      <c r="CQP54" s="102"/>
      <c r="CQQ54" s="102"/>
      <c r="CQR54" s="102"/>
      <c r="CQS54" s="102"/>
      <c r="CQT54" s="102"/>
      <c r="CQU54" s="102"/>
      <c r="CQV54" s="102"/>
      <c r="CQW54" s="102"/>
      <c r="CQX54" s="102"/>
      <c r="CQY54" s="102"/>
      <c r="CQZ54" s="102"/>
      <c r="CRA54" s="102"/>
      <c r="CRB54" s="102"/>
      <c r="CRC54" s="102"/>
      <c r="CRD54" s="102"/>
      <c r="CRE54" s="102"/>
      <c r="CRF54" s="102"/>
      <c r="CRG54" s="102"/>
      <c r="CRH54" s="102"/>
      <c r="CRI54" s="102"/>
      <c r="CRJ54" s="102"/>
      <c r="CRK54" s="102"/>
      <c r="CRL54" s="102"/>
      <c r="CRM54" s="102"/>
      <c r="CRN54" s="102"/>
      <c r="CRO54" s="102"/>
      <c r="CRP54" s="102"/>
      <c r="CRQ54" s="102"/>
      <c r="CRR54" s="102"/>
      <c r="CRS54" s="102"/>
      <c r="CRT54" s="102"/>
      <c r="CRU54" s="102"/>
      <c r="CRV54" s="102"/>
      <c r="CRW54" s="102"/>
      <c r="CRX54" s="102"/>
      <c r="CRY54" s="102"/>
      <c r="CRZ54" s="102"/>
      <c r="CSA54" s="102"/>
      <c r="CSB54" s="102"/>
      <c r="CSC54" s="102"/>
      <c r="CSD54" s="102"/>
      <c r="CSE54" s="102"/>
      <c r="CSF54" s="102"/>
      <c r="CSG54" s="102"/>
      <c r="CSH54" s="102"/>
      <c r="CSI54" s="102"/>
      <c r="CSJ54" s="102"/>
      <c r="CSK54" s="102"/>
      <c r="CSL54" s="102"/>
      <c r="CSM54" s="102"/>
      <c r="CSN54" s="102"/>
      <c r="CSO54" s="102"/>
      <c r="CSP54" s="102"/>
      <c r="CSQ54" s="102"/>
      <c r="CSR54" s="102"/>
      <c r="CSS54" s="102"/>
      <c r="CST54" s="102"/>
      <c r="CSU54" s="102"/>
      <c r="CSV54" s="102"/>
      <c r="CSW54" s="102"/>
      <c r="CSX54" s="102"/>
      <c r="CSY54" s="102"/>
      <c r="CSZ54" s="102"/>
      <c r="CTA54" s="102"/>
      <c r="CTB54" s="102"/>
      <c r="CTC54" s="102"/>
      <c r="CTD54" s="102"/>
      <c r="CTE54" s="102"/>
      <c r="CTF54" s="102"/>
      <c r="CTG54" s="102"/>
      <c r="CTH54" s="102"/>
      <c r="CTI54" s="102"/>
      <c r="CTJ54" s="102"/>
      <c r="CTK54" s="102"/>
      <c r="CTL54" s="102"/>
      <c r="CTM54" s="102"/>
      <c r="CTN54" s="102"/>
      <c r="CTO54" s="102"/>
      <c r="CTP54" s="102"/>
      <c r="CTQ54" s="102"/>
      <c r="CTR54" s="102"/>
      <c r="CTS54" s="102"/>
      <c r="CTT54" s="102"/>
      <c r="CTU54" s="102"/>
      <c r="CTV54" s="102"/>
      <c r="CTW54" s="102"/>
      <c r="CTX54" s="102"/>
      <c r="CTY54" s="102"/>
      <c r="CTZ54" s="102"/>
      <c r="CUA54" s="102"/>
      <c r="CUB54" s="102"/>
      <c r="CUC54" s="102"/>
      <c r="CUD54" s="102"/>
      <c r="CUE54" s="102"/>
      <c r="CUF54" s="102"/>
      <c r="CUG54" s="102"/>
      <c r="CUH54" s="102"/>
      <c r="CUI54" s="102"/>
      <c r="CUJ54" s="102"/>
      <c r="CUK54" s="102"/>
      <c r="CUL54" s="102"/>
      <c r="CUM54" s="102"/>
      <c r="CUN54" s="102"/>
      <c r="CUO54" s="102"/>
      <c r="CUP54" s="102"/>
      <c r="CUQ54" s="102"/>
      <c r="CUR54" s="102"/>
      <c r="CUS54" s="102"/>
      <c r="CUT54" s="102"/>
      <c r="CUU54" s="102"/>
      <c r="CUV54" s="102"/>
      <c r="CUW54" s="102"/>
      <c r="CUX54" s="102"/>
      <c r="CUY54" s="102"/>
      <c r="CUZ54" s="102"/>
      <c r="CVA54" s="102"/>
      <c r="CVB54" s="102"/>
      <c r="CVC54" s="102"/>
      <c r="CVD54" s="102"/>
      <c r="CVE54" s="102"/>
      <c r="CVF54" s="102"/>
      <c r="CVG54" s="102"/>
      <c r="CVH54" s="102"/>
      <c r="CVI54" s="102"/>
      <c r="CVJ54" s="102"/>
      <c r="CVK54" s="102"/>
      <c r="CVL54" s="102"/>
      <c r="CVM54" s="102"/>
      <c r="CVN54" s="102"/>
      <c r="CVO54" s="102"/>
      <c r="CVP54" s="102"/>
      <c r="CVQ54" s="102"/>
      <c r="CVR54" s="102"/>
      <c r="CVS54" s="102"/>
      <c r="CVT54" s="102"/>
      <c r="CVU54" s="102"/>
      <c r="CVV54" s="102"/>
      <c r="CVW54" s="102"/>
      <c r="CVX54" s="102"/>
      <c r="CVY54" s="102"/>
      <c r="CVZ54" s="102"/>
      <c r="CWA54" s="102"/>
      <c r="CWB54" s="102"/>
      <c r="CWC54" s="102"/>
      <c r="CWD54" s="102"/>
      <c r="CWE54" s="102"/>
      <c r="CWF54" s="102"/>
      <c r="CWG54" s="102"/>
      <c r="CWH54" s="102"/>
      <c r="CWI54" s="102"/>
      <c r="CWJ54" s="102"/>
      <c r="CWK54" s="102"/>
      <c r="CWL54" s="102"/>
      <c r="CWM54" s="102"/>
      <c r="CWN54" s="102"/>
      <c r="CWO54" s="102"/>
      <c r="CWP54" s="102"/>
      <c r="CWQ54" s="102"/>
      <c r="CWR54" s="102"/>
      <c r="CWS54" s="102"/>
      <c r="CWT54" s="102"/>
      <c r="CWU54" s="102"/>
      <c r="CWV54" s="102"/>
      <c r="CWW54" s="102"/>
      <c r="CWX54" s="102"/>
      <c r="CWY54" s="102"/>
      <c r="CWZ54" s="102"/>
      <c r="CXA54" s="102"/>
      <c r="CXB54" s="102"/>
      <c r="CXC54" s="102"/>
      <c r="CXD54" s="102"/>
      <c r="CXE54" s="102"/>
      <c r="CXF54" s="102"/>
      <c r="CXG54" s="102"/>
      <c r="CXH54" s="102"/>
      <c r="CXI54" s="102"/>
      <c r="CXJ54" s="102"/>
      <c r="CXK54" s="102"/>
      <c r="CXL54" s="102"/>
      <c r="CXM54" s="102"/>
      <c r="CXN54" s="102"/>
      <c r="CXO54" s="102"/>
      <c r="CXP54" s="102"/>
      <c r="CXQ54" s="102"/>
      <c r="CXR54" s="102"/>
      <c r="CXS54" s="102"/>
      <c r="CXT54" s="102"/>
      <c r="CXU54" s="102"/>
      <c r="CXV54" s="102"/>
      <c r="CXW54" s="102"/>
      <c r="CXX54" s="102"/>
      <c r="CXY54" s="102"/>
      <c r="CXZ54" s="102"/>
      <c r="CYA54" s="102"/>
      <c r="CYB54" s="102"/>
      <c r="CYC54" s="102"/>
      <c r="CYD54" s="102"/>
      <c r="CYE54" s="102"/>
      <c r="CYF54" s="102"/>
      <c r="CYG54" s="102"/>
      <c r="CYH54" s="102"/>
      <c r="CYI54" s="102"/>
      <c r="CYJ54" s="102"/>
      <c r="CYK54" s="102"/>
      <c r="CYL54" s="102"/>
      <c r="CYM54" s="102"/>
      <c r="CYN54" s="102"/>
      <c r="CYO54" s="102"/>
      <c r="CYP54" s="102"/>
      <c r="CYQ54" s="102"/>
      <c r="CYR54" s="102"/>
      <c r="CYS54" s="102"/>
      <c r="CYT54" s="102"/>
      <c r="CYU54" s="102"/>
      <c r="CYV54" s="102"/>
      <c r="CYW54" s="102"/>
      <c r="CYX54" s="102"/>
      <c r="CYY54" s="102"/>
      <c r="CYZ54" s="102"/>
      <c r="CZA54" s="102"/>
      <c r="CZB54" s="102"/>
      <c r="CZC54" s="102"/>
      <c r="CZD54" s="102"/>
      <c r="CZE54" s="102"/>
      <c r="CZF54" s="102"/>
      <c r="CZG54" s="102"/>
      <c r="CZH54" s="102"/>
      <c r="CZI54" s="102"/>
      <c r="CZJ54" s="102"/>
      <c r="CZK54" s="102"/>
      <c r="CZL54" s="102"/>
      <c r="CZM54" s="102"/>
      <c r="CZN54" s="102"/>
      <c r="CZO54" s="102"/>
      <c r="CZP54" s="102"/>
      <c r="CZQ54" s="102"/>
      <c r="CZR54" s="102"/>
      <c r="CZS54" s="102"/>
      <c r="CZT54" s="102"/>
      <c r="CZU54" s="102"/>
      <c r="CZV54" s="102"/>
      <c r="CZW54" s="102"/>
      <c r="CZX54" s="102"/>
      <c r="CZY54" s="102"/>
      <c r="CZZ54" s="102"/>
      <c r="DAA54" s="102"/>
      <c r="DAB54" s="102"/>
      <c r="DAC54" s="102"/>
      <c r="DAD54" s="102"/>
      <c r="DAE54" s="102"/>
      <c r="DAF54" s="102"/>
      <c r="DAG54" s="102"/>
      <c r="DAH54" s="102"/>
      <c r="DAI54" s="102"/>
      <c r="DAJ54" s="102"/>
      <c r="DAK54" s="102"/>
      <c r="DAL54" s="102"/>
      <c r="DAM54" s="102"/>
      <c r="DAN54" s="102"/>
      <c r="DAO54" s="102"/>
      <c r="DAP54" s="102"/>
      <c r="DAQ54" s="102"/>
      <c r="DAR54" s="102"/>
      <c r="DAS54" s="102"/>
      <c r="DAT54" s="102"/>
      <c r="DAU54" s="102"/>
      <c r="DAV54" s="102"/>
      <c r="DAW54" s="102"/>
      <c r="DAX54" s="102"/>
      <c r="DAY54" s="102"/>
      <c r="DAZ54" s="102"/>
      <c r="DBA54" s="102"/>
      <c r="DBB54" s="102"/>
      <c r="DBC54" s="102"/>
      <c r="DBD54" s="102"/>
      <c r="DBE54" s="102"/>
      <c r="DBF54" s="102"/>
      <c r="DBG54" s="102"/>
      <c r="DBH54" s="102"/>
      <c r="DBI54" s="102"/>
      <c r="DBJ54" s="102"/>
      <c r="DBK54" s="102"/>
      <c r="DBL54" s="102"/>
      <c r="DBM54" s="102"/>
      <c r="DBN54" s="102"/>
      <c r="DBO54" s="102"/>
      <c r="DBP54" s="102"/>
      <c r="DBQ54" s="102"/>
      <c r="DBR54" s="102"/>
      <c r="DBS54" s="102"/>
      <c r="DBT54" s="102"/>
      <c r="DBU54" s="102"/>
      <c r="DBV54" s="102"/>
      <c r="DBW54" s="102"/>
      <c r="DBX54" s="102"/>
      <c r="DBY54" s="102"/>
      <c r="DBZ54" s="102"/>
      <c r="DCA54" s="102"/>
      <c r="DCB54" s="102"/>
      <c r="DCC54" s="102"/>
      <c r="DCD54" s="102"/>
      <c r="DCE54" s="102"/>
      <c r="DCF54" s="102"/>
      <c r="DCG54" s="102"/>
      <c r="DCH54" s="102"/>
      <c r="DCI54" s="102"/>
      <c r="DCJ54" s="102"/>
      <c r="DCK54" s="102"/>
      <c r="DCL54" s="102"/>
      <c r="DCM54" s="102"/>
      <c r="DCN54" s="102"/>
      <c r="DCO54" s="102"/>
      <c r="DCP54" s="102"/>
      <c r="DCQ54" s="102"/>
      <c r="DCR54" s="102"/>
      <c r="DCS54" s="102"/>
      <c r="DCT54" s="102"/>
      <c r="DCU54" s="102"/>
      <c r="DCV54" s="102"/>
      <c r="DCW54" s="102"/>
      <c r="DCX54" s="102"/>
      <c r="DCY54" s="102"/>
      <c r="DCZ54" s="102"/>
      <c r="DDA54" s="102"/>
      <c r="DDB54" s="102"/>
      <c r="DDC54" s="102"/>
      <c r="DDD54" s="102"/>
      <c r="DDE54" s="102"/>
      <c r="DDF54" s="102"/>
      <c r="DDG54" s="102"/>
      <c r="DDH54" s="102"/>
      <c r="DDI54" s="102"/>
      <c r="DDJ54" s="102"/>
      <c r="DDK54" s="102"/>
      <c r="DDL54" s="102"/>
      <c r="DDM54" s="102"/>
      <c r="DDN54" s="102"/>
      <c r="DDO54" s="102"/>
      <c r="DDP54" s="102"/>
      <c r="DDQ54" s="102"/>
      <c r="DDR54" s="102"/>
      <c r="DDS54" s="102"/>
      <c r="DDT54" s="102"/>
      <c r="DDU54" s="102"/>
      <c r="DDV54" s="102"/>
      <c r="DDW54" s="102"/>
      <c r="DDX54" s="102"/>
      <c r="DDY54" s="102"/>
      <c r="DDZ54" s="102"/>
      <c r="DEA54" s="102"/>
      <c r="DEB54" s="102"/>
      <c r="DEC54" s="102"/>
      <c r="DED54" s="102"/>
      <c r="DEE54" s="102"/>
      <c r="DEF54" s="102"/>
      <c r="DEG54" s="102"/>
      <c r="DEH54" s="102"/>
      <c r="DEI54" s="102"/>
      <c r="DEJ54" s="102"/>
      <c r="DEK54" s="102"/>
      <c r="DEL54" s="102"/>
      <c r="DEM54" s="102"/>
      <c r="DEN54" s="102"/>
      <c r="DEO54" s="102"/>
      <c r="DEP54" s="102"/>
      <c r="DEQ54" s="102"/>
      <c r="DER54" s="102"/>
      <c r="DES54" s="102"/>
      <c r="DET54" s="102"/>
      <c r="DEU54" s="102"/>
      <c r="DEV54" s="102"/>
      <c r="DEW54" s="102"/>
      <c r="DEX54" s="102"/>
      <c r="DEY54" s="102"/>
      <c r="DEZ54" s="102"/>
      <c r="DFA54" s="102"/>
      <c r="DFB54" s="102"/>
      <c r="DFC54" s="102"/>
      <c r="DFD54" s="102"/>
      <c r="DFE54" s="102"/>
      <c r="DFF54" s="102"/>
      <c r="DFG54" s="102"/>
      <c r="DFH54" s="102"/>
      <c r="DFI54" s="102"/>
      <c r="DFJ54" s="102"/>
      <c r="DFK54" s="102"/>
      <c r="DFL54" s="102"/>
      <c r="DFM54" s="102"/>
      <c r="DFN54" s="102"/>
      <c r="DFO54" s="102"/>
      <c r="DFP54" s="102"/>
      <c r="DFQ54" s="102"/>
      <c r="DFR54" s="102"/>
      <c r="DFS54" s="102"/>
      <c r="DFT54" s="102"/>
      <c r="DFU54" s="102"/>
      <c r="DFV54" s="102"/>
      <c r="DFW54" s="102"/>
      <c r="DFX54" s="102"/>
      <c r="DFY54" s="102"/>
      <c r="DFZ54" s="102"/>
      <c r="DGA54" s="102"/>
      <c r="DGB54" s="102"/>
      <c r="DGC54" s="102"/>
      <c r="DGD54" s="102"/>
      <c r="DGE54" s="102"/>
      <c r="DGF54" s="102"/>
      <c r="DGG54" s="102"/>
      <c r="DGH54" s="102"/>
      <c r="DGI54" s="102"/>
      <c r="DGJ54" s="102"/>
      <c r="DGK54" s="102"/>
      <c r="DGL54" s="102"/>
      <c r="DGM54" s="102"/>
      <c r="DGN54" s="102"/>
      <c r="DGO54" s="102"/>
      <c r="DGP54" s="102"/>
      <c r="DGQ54" s="102"/>
      <c r="DGR54" s="102"/>
      <c r="DGS54" s="102"/>
      <c r="DGT54" s="102"/>
      <c r="DGU54" s="102"/>
      <c r="DGV54" s="102"/>
      <c r="DGW54" s="102"/>
      <c r="DGX54" s="102"/>
      <c r="DGY54" s="102"/>
      <c r="DGZ54" s="102"/>
      <c r="DHA54" s="102"/>
      <c r="DHB54" s="102"/>
      <c r="DHC54" s="102"/>
      <c r="DHD54" s="102"/>
      <c r="DHE54" s="102"/>
      <c r="DHF54" s="102"/>
      <c r="DHG54" s="102"/>
      <c r="DHH54" s="102"/>
      <c r="DHI54" s="102"/>
      <c r="DHJ54" s="102"/>
      <c r="DHK54" s="102"/>
      <c r="DHL54" s="102"/>
      <c r="DHM54" s="102"/>
      <c r="DHN54" s="102"/>
      <c r="DHO54" s="102"/>
      <c r="DHP54" s="102"/>
      <c r="DHQ54" s="102"/>
      <c r="DHR54" s="102"/>
      <c r="DHS54" s="102"/>
      <c r="DHT54" s="102"/>
      <c r="DHU54" s="102"/>
      <c r="DHV54" s="102"/>
      <c r="DHW54" s="102"/>
      <c r="DHX54" s="102"/>
      <c r="DHY54" s="102"/>
      <c r="DHZ54" s="102"/>
      <c r="DIA54" s="102"/>
      <c r="DIB54" s="102"/>
      <c r="DIC54" s="102"/>
      <c r="DID54" s="102"/>
      <c r="DIE54" s="102"/>
      <c r="DIF54" s="102"/>
      <c r="DIG54" s="102"/>
      <c r="DIH54" s="102"/>
      <c r="DII54" s="102"/>
      <c r="DIJ54" s="102"/>
      <c r="DIK54" s="102"/>
      <c r="DIL54" s="102"/>
      <c r="DIM54" s="102"/>
      <c r="DIN54" s="102"/>
      <c r="DIO54" s="102"/>
      <c r="DIP54" s="102"/>
      <c r="DIQ54" s="102"/>
      <c r="DIR54" s="102"/>
      <c r="DIS54" s="102"/>
      <c r="DIT54" s="102"/>
      <c r="DIU54" s="102"/>
      <c r="DIV54" s="102"/>
      <c r="DIW54" s="102"/>
      <c r="DIX54" s="102"/>
      <c r="DIY54" s="102"/>
      <c r="DIZ54" s="102"/>
      <c r="DJA54" s="102"/>
      <c r="DJB54" s="102"/>
      <c r="DJC54" s="102"/>
      <c r="DJD54" s="102"/>
      <c r="DJE54" s="102"/>
      <c r="DJF54" s="102"/>
      <c r="DJG54" s="102"/>
      <c r="DJH54" s="102"/>
      <c r="DJI54" s="102"/>
      <c r="DJJ54" s="102"/>
      <c r="DJK54" s="102"/>
      <c r="DJL54" s="102"/>
      <c r="DJM54" s="102"/>
      <c r="DJN54" s="102"/>
      <c r="DJO54" s="102"/>
      <c r="DJP54" s="102"/>
      <c r="DJQ54" s="102"/>
      <c r="DJR54" s="102"/>
      <c r="DJS54" s="102"/>
      <c r="DJT54" s="102"/>
      <c r="DJU54" s="102"/>
      <c r="DJV54" s="102"/>
      <c r="DJW54" s="102"/>
      <c r="DJX54" s="102"/>
      <c r="DJY54" s="102"/>
      <c r="DJZ54" s="102"/>
      <c r="DKA54" s="102"/>
      <c r="DKB54" s="102"/>
      <c r="DKC54" s="102"/>
      <c r="DKD54" s="102"/>
      <c r="DKE54" s="102"/>
      <c r="DKF54" s="102"/>
      <c r="DKG54" s="102"/>
      <c r="DKH54" s="102"/>
      <c r="DKI54" s="102"/>
      <c r="DKJ54" s="102"/>
      <c r="DKK54" s="102"/>
      <c r="DKL54" s="102"/>
      <c r="DKM54" s="102"/>
      <c r="DKN54" s="102"/>
      <c r="DKO54" s="102"/>
      <c r="DKP54" s="102"/>
      <c r="DKQ54" s="102"/>
      <c r="DKR54" s="102"/>
      <c r="DKS54" s="102"/>
      <c r="DKT54" s="102"/>
      <c r="DKU54" s="102"/>
      <c r="DKV54" s="102"/>
      <c r="DKW54" s="102"/>
      <c r="DKX54" s="102"/>
      <c r="DKY54" s="102"/>
      <c r="DKZ54" s="102"/>
      <c r="DLA54" s="102"/>
      <c r="DLB54" s="102"/>
      <c r="DLC54" s="102"/>
      <c r="DLD54" s="102"/>
      <c r="DLE54" s="102"/>
      <c r="DLF54" s="102"/>
      <c r="DLG54" s="102"/>
      <c r="DLH54" s="102"/>
      <c r="DLI54" s="102"/>
      <c r="DLJ54" s="102"/>
      <c r="DLK54" s="102"/>
      <c r="DLL54" s="102"/>
      <c r="DLM54" s="102"/>
      <c r="DLN54" s="102"/>
      <c r="DLO54" s="102"/>
      <c r="DLP54" s="102"/>
      <c r="DLQ54" s="102"/>
      <c r="DLR54" s="102"/>
      <c r="DLS54" s="102"/>
      <c r="DLT54" s="102"/>
      <c r="DLU54" s="102"/>
      <c r="DLV54" s="102"/>
      <c r="DLW54" s="102"/>
      <c r="DLX54" s="102"/>
      <c r="DLY54" s="102"/>
      <c r="DLZ54" s="102"/>
      <c r="DMA54" s="102"/>
      <c r="DMB54" s="102"/>
      <c r="DMC54" s="102"/>
      <c r="DMD54" s="102"/>
      <c r="DME54" s="102"/>
      <c r="DMF54" s="102"/>
      <c r="DMG54" s="102"/>
      <c r="DMH54" s="102"/>
      <c r="DMI54" s="102"/>
      <c r="DMJ54" s="102"/>
      <c r="DMK54" s="102"/>
      <c r="DML54" s="102"/>
      <c r="DMM54" s="102"/>
      <c r="DMN54" s="102"/>
      <c r="DMO54" s="102"/>
      <c r="DMP54" s="102"/>
      <c r="DMQ54" s="102"/>
      <c r="DMR54" s="102"/>
      <c r="DMS54" s="102"/>
      <c r="DMT54" s="102"/>
      <c r="DMU54" s="102"/>
      <c r="DMV54" s="102"/>
      <c r="DMW54" s="102"/>
      <c r="DMX54" s="102"/>
      <c r="DMY54" s="102"/>
      <c r="DMZ54" s="102"/>
      <c r="DNA54" s="102"/>
      <c r="DNB54" s="102"/>
      <c r="DNC54" s="102"/>
      <c r="DND54" s="102"/>
      <c r="DNE54" s="102"/>
      <c r="DNF54" s="102"/>
      <c r="DNG54" s="102"/>
      <c r="DNH54" s="102"/>
      <c r="DNI54" s="102"/>
      <c r="DNJ54" s="102"/>
      <c r="DNK54" s="102"/>
      <c r="DNL54" s="102"/>
      <c r="DNM54" s="102"/>
      <c r="DNN54" s="102"/>
      <c r="DNO54" s="102"/>
      <c r="DNP54" s="102"/>
      <c r="DNQ54" s="102"/>
      <c r="DNR54" s="102"/>
      <c r="DNS54" s="102"/>
      <c r="DNT54" s="102"/>
      <c r="DNU54" s="102"/>
      <c r="DNV54" s="102"/>
      <c r="DNW54" s="102"/>
      <c r="DNX54" s="102"/>
      <c r="DNY54" s="102"/>
      <c r="DNZ54" s="102"/>
      <c r="DOA54" s="102"/>
      <c r="DOB54" s="102"/>
      <c r="DOC54" s="102"/>
      <c r="DOD54" s="102"/>
      <c r="DOE54" s="102"/>
      <c r="DOF54" s="102"/>
      <c r="DOG54" s="102"/>
      <c r="DOH54" s="102"/>
      <c r="DOI54" s="102"/>
      <c r="DOJ54" s="102"/>
      <c r="DOK54" s="102"/>
      <c r="DOL54" s="102"/>
      <c r="DOM54" s="102"/>
      <c r="DON54" s="102"/>
      <c r="DOO54" s="102"/>
      <c r="DOP54" s="102"/>
      <c r="DOQ54" s="102"/>
      <c r="DOR54" s="102"/>
      <c r="DOS54" s="102"/>
      <c r="DOT54" s="102"/>
      <c r="DOU54" s="102"/>
      <c r="DOV54" s="102"/>
      <c r="DOW54" s="102"/>
      <c r="DOX54" s="102"/>
      <c r="DOY54" s="102"/>
      <c r="DOZ54" s="102"/>
      <c r="DPA54" s="102"/>
      <c r="DPB54" s="102"/>
      <c r="DPC54" s="102"/>
      <c r="DPD54" s="102"/>
      <c r="DPE54" s="102"/>
      <c r="DPF54" s="102"/>
      <c r="DPG54" s="102"/>
      <c r="DPH54" s="102"/>
      <c r="DPI54" s="102"/>
      <c r="DPJ54" s="102"/>
      <c r="DPK54" s="102"/>
      <c r="DPL54" s="102"/>
      <c r="DPM54" s="102"/>
      <c r="DPN54" s="102"/>
      <c r="DPO54" s="102"/>
      <c r="DPP54" s="102"/>
      <c r="DPQ54" s="102"/>
      <c r="DPR54" s="102"/>
      <c r="DPS54" s="102"/>
      <c r="DPT54" s="102"/>
      <c r="DPU54" s="102"/>
      <c r="DPV54" s="102"/>
      <c r="DPW54" s="102"/>
      <c r="DPX54" s="102"/>
      <c r="DPY54" s="102"/>
      <c r="DPZ54" s="102"/>
      <c r="DQA54" s="102"/>
      <c r="DQB54" s="102"/>
      <c r="DQC54" s="102"/>
      <c r="DQD54" s="102"/>
      <c r="DQE54" s="102"/>
      <c r="DQF54" s="102"/>
      <c r="DQG54" s="102"/>
      <c r="DQH54" s="102"/>
      <c r="DQI54" s="102"/>
      <c r="DQJ54" s="102"/>
      <c r="DQK54" s="102"/>
      <c r="DQL54" s="102"/>
      <c r="DQM54" s="102"/>
      <c r="DQN54" s="102"/>
      <c r="DQO54" s="102"/>
      <c r="DQP54" s="102"/>
      <c r="DQQ54" s="102"/>
      <c r="DQR54" s="102"/>
      <c r="DQS54" s="102"/>
      <c r="DQT54" s="102"/>
      <c r="DQU54" s="102"/>
      <c r="DQV54" s="102"/>
      <c r="DQW54" s="102"/>
      <c r="DQX54" s="102"/>
      <c r="DQY54" s="102"/>
      <c r="DQZ54" s="102"/>
      <c r="DRA54" s="102"/>
      <c r="DRB54" s="102"/>
      <c r="DRC54" s="102"/>
      <c r="DRD54" s="102"/>
      <c r="DRE54" s="102"/>
      <c r="DRF54" s="102"/>
      <c r="DRG54" s="102"/>
      <c r="DRH54" s="102"/>
      <c r="DRI54" s="102"/>
      <c r="DRJ54" s="102"/>
      <c r="DRK54" s="102"/>
      <c r="DRL54" s="102"/>
      <c r="DRM54" s="102"/>
      <c r="DRN54" s="102"/>
      <c r="DRO54" s="102"/>
      <c r="DRP54" s="102"/>
      <c r="DRQ54" s="102"/>
      <c r="DRR54" s="102"/>
      <c r="DRS54" s="102"/>
      <c r="DRT54" s="102"/>
      <c r="DRU54" s="102"/>
      <c r="DRV54" s="102"/>
      <c r="DRW54" s="102"/>
      <c r="DRX54" s="102"/>
      <c r="DRY54" s="102"/>
      <c r="DRZ54" s="102"/>
      <c r="DSA54" s="102"/>
      <c r="DSB54" s="102"/>
      <c r="DSC54" s="102"/>
      <c r="DSD54" s="102"/>
      <c r="DSE54" s="102"/>
      <c r="DSF54" s="102"/>
      <c r="DSG54" s="102"/>
      <c r="DSH54" s="102"/>
      <c r="DSI54" s="102"/>
      <c r="DSJ54" s="102"/>
      <c r="DSK54" s="102"/>
      <c r="DSL54" s="102"/>
      <c r="DSM54" s="102"/>
      <c r="DSN54" s="102"/>
      <c r="DSO54" s="102"/>
      <c r="DSP54" s="102"/>
      <c r="DSQ54" s="102"/>
      <c r="DSR54" s="102"/>
      <c r="DSS54" s="102"/>
      <c r="DST54" s="102"/>
      <c r="DSU54" s="102"/>
      <c r="DSV54" s="102"/>
      <c r="DSW54" s="102"/>
      <c r="DSX54" s="102"/>
      <c r="DSY54" s="102"/>
      <c r="DSZ54" s="102"/>
      <c r="DTA54" s="102"/>
      <c r="DTB54" s="102"/>
      <c r="DTC54" s="102"/>
      <c r="DTD54" s="102"/>
      <c r="DTE54" s="102"/>
      <c r="DTF54" s="102"/>
      <c r="DTG54" s="102"/>
      <c r="DTH54" s="102"/>
      <c r="DTI54" s="102"/>
      <c r="DTJ54" s="102"/>
      <c r="DTK54" s="102"/>
      <c r="DTL54" s="102"/>
      <c r="DTM54" s="102"/>
      <c r="DTN54" s="102"/>
      <c r="DTO54" s="102"/>
      <c r="DTP54" s="102"/>
      <c r="DTQ54" s="102"/>
      <c r="DTR54" s="102"/>
      <c r="DTS54" s="102"/>
      <c r="DTT54" s="102"/>
      <c r="DTU54" s="102"/>
      <c r="DTV54" s="102"/>
      <c r="DTW54" s="102"/>
      <c r="DTX54" s="102"/>
      <c r="DTY54" s="102"/>
      <c r="DTZ54" s="102"/>
      <c r="DUA54" s="102"/>
      <c r="DUB54" s="102"/>
      <c r="DUC54" s="102"/>
      <c r="DUD54" s="102"/>
      <c r="DUE54" s="102"/>
      <c r="DUF54" s="102"/>
      <c r="DUG54" s="102"/>
      <c r="DUH54" s="102"/>
      <c r="DUI54" s="102"/>
      <c r="DUJ54" s="102"/>
      <c r="DUK54" s="102"/>
      <c r="DUL54" s="102"/>
      <c r="DUM54" s="102"/>
      <c r="DUN54" s="102"/>
      <c r="DUO54" s="102"/>
      <c r="DUP54" s="102"/>
      <c r="DUQ54" s="102"/>
      <c r="DUR54" s="102"/>
      <c r="DUS54" s="102"/>
      <c r="DUT54" s="102"/>
      <c r="DUU54" s="102"/>
      <c r="DUV54" s="102"/>
      <c r="DUW54" s="102"/>
      <c r="DUX54" s="102"/>
      <c r="DUY54" s="102"/>
      <c r="DUZ54" s="102"/>
      <c r="DVA54" s="102"/>
      <c r="DVB54" s="102"/>
      <c r="DVC54" s="102"/>
      <c r="DVD54" s="102"/>
      <c r="DVE54" s="102"/>
      <c r="DVF54" s="102"/>
      <c r="DVG54" s="102"/>
      <c r="DVH54" s="102"/>
      <c r="DVI54" s="102"/>
      <c r="DVJ54" s="102"/>
      <c r="DVK54" s="102"/>
      <c r="DVL54" s="102"/>
      <c r="DVM54" s="102"/>
      <c r="DVN54" s="102"/>
      <c r="DVO54" s="102"/>
      <c r="DVP54" s="102"/>
      <c r="DVQ54" s="102"/>
      <c r="DVR54" s="102"/>
      <c r="DVS54" s="102"/>
      <c r="DVT54" s="102"/>
      <c r="DVU54" s="102"/>
      <c r="DVV54" s="102"/>
      <c r="DVW54" s="102"/>
      <c r="DVX54" s="102"/>
      <c r="DVY54" s="102"/>
      <c r="DVZ54" s="102"/>
      <c r="DWA54" s="102"/>
      <c r="DWB54" s="102"/>
      <c r="DWC54" s="102"/>
      <c r="DWD54" s="102"/>
      <c r="DWE54" s="102"/>
      <c r="DWF54" s="102"/>
      <c r="DWG54" s="102"/>
      <c r="DWH54" s="102"/>
      <c r="DWI54" s="102"/>
      <c r="DWJ54" s="102"/>
      <c r="DWK54" s="102"/>
      <c r="DWL54" s="102"/>
      <c r="DWM54" s="102"/>
      <c r="DWN54" s="102"/>
      <c r="DWO54" s="102"/>
      <c r="DWP54" s="102"/>
      <c r="DWQ54" s="102"/>
      <c r="DWR54" s="102"/>
      <c r="DWS54" s="102"/>
      <c r="DWT54" s="102"/>
      <c r="DWU54" s="102"/>
      <c r="DWV54" s="102"/>
      <c r="DWW54" s="102"/>
      <c r="DWX54" s="102"/>
      <c r="DWY54" s="102"/>
      <c r="DWZ54" s="102"/>
      <c r="DXA54" s="102"/>
      <c r="DXB54" s="102"/>
      <c r="DXC54" s="102"/>
      <c r="DXD54" s="102"/>
      <c r="DXE54" s="102"/>
      <c r="DXF54" s="102"/>
      <c r="DXG54" s="102"/>
      <c r="DXH54" s="102"/>
      <c r="DXI54" s="102"/>
      <c r="DXJ54" s="102"/>
      <c r="DXK54" s="102"/>
      <c r="DXL54" s="102"/>
      <c r="DXM54" s="102"/>
      <c r="DXN54" s="102"/>
      <c r="DXO54" s="102"/>
      <c r="DXP54" s="102"/>
      <c r="DXQ54" s="102"/>
      <c r="DXR54" s="102"/>
      <c r="DXS54" s="102"/>
      <c r="DXT54" s="102"/>
      <c r="DXU54" s="102"/>
      <c r="DXV54" s="102"/>
      <c r="DXW54" s="102"/>
      <c r="DXX54" s="102"/>
      <c r="DXY54" s="102"/>
      <c r="DXZ54" s="102"/>
      <c r="DYA54" s="102"/>
      <c r="DYB54" s="102"/>
      <c r="DYC54" s="102"/>
      <c r="DYD54" s="102"/>
      <c r="DYE54" s="102"/>
      <c r="DYF54" s="102"/>
      <c r="DYG54" s="102"/>
      <c r="DYH54" s="102"/>
      <c r="DYI54" s="102"/>
      <c r="DYJ54" s="102"/>
      <c r="DYK54" s="102"/>
      <c r="DYL54" s="102"/>
      <c r="DYM54" s="102"/>
      <c r="DYN54" s="102"/>
      <c r="DYO54" s="102"/>
      <c r="DYP54" s="102"/>
      <c r="DYQ54" s="102"/>
      <c r="DYR54" s="102"/>
      <c r="DYS54" s="102"/>
      <c r="DYT54" s="102"/>
      <c r="DYU54" s="102"/>
      <c r="DYV54" s="102"/>
      <c r="DYW54" s="102"/>
      <c r="DYX54" s="102"/>
      <c r="DYY54" s="102"/>
      <c r="DYZ54" s="102"/>
      <c r="DZA54" s="102"/>
      <c r="DZB54" s="102"/>
      <c r="DZC54" s="102"/>
      <c r="DZD54" s="102"/>
      <c r="DZE54" s="102"/>
      <c r="DZF54" s="102"/>
      <c r="DZG54" s="102"/>
      <c r="DZH54" s="102"/>
      <c r="DZI54" s="102"/>
      <c r="DZJ54" s="102"/>
      <c r="DZK54" s="102"/>
      <c r="DZL54" s="102"/>
      <c r="DZM54" s="102"/>
      <c r="DZN54" s="102"/>
      <c r="DZO54" s="102"/>
      <c r="DZP54" s="102"/>
      <c r="DZQ54" s="102"/>
      <c r="DZR54" s="102"/>
      <c r="DZS54" s="102"/>
      <c r="DZT54" s="102"/>
      <c r="DZU54" s="102"/>
      <c r="DZV54" s="102"/>
      <c r="DZW54" s="102"/>
      <c r="DZX54" s="102"/>
      <c r="DZY54" s="102"/>
      <c r="DZZ54" s="102"/>
      <c r="EAA54" s="102"/>
      <c r="EAB54" s="102"/>
      <c r="EAC54" s="102"/>
      <c r="EAD54" s="102"/>
      <c r="EAE54" s="102"/>
      <c r="EAF54" s="102"/>
      <c r="EAG54" s="102"/>
      <c r="EAH54" s="102"/>
      <c r="EAI54" s="102"/>
      <c r="EAJ54" s="102"/>
      <c r="EAK54" s="102"/>
      <c r="EAL54" s="102"/>
      <c r="EAM54" s="102"/>
      <c r="EAN54" s="102"/>
      <c r="EAO54" s="102"/>
      <c r="EAP54" s="102"/>
      <c r="EAQ54" s="102"/>
      <c r="EAR54" s="102"/>
      <c r="EAS54" s="102"/>
      <c r="EAT54" s="102"/>
      <c r="EAU54" s="102"/>
      <c r="EAV54" s="102"/>
      <c r="EAW54" s="102"/>
      <c r="EAX54" s="102"/>
      <c r="EAY54" s="102"/>
      <c r="EAZ54" s="102"/>
      <c r="EBA54" s="102"/>
      <c r="EBB54" s="102"/>
      <c r="EBC54" s="102"/>
      <c r="EBD54" s="102"/>
      <c r="EBE54" s="102"/>
      <c r="EBF54" s="102"/>
      <c r="EBG54" s="102"/>
      <c r="EBH54" s="102"/>
      <c r="EBI54" s="102"/>
      <c r="EBJ54" s="102"/>
      <c r="EBK54" s="102"/>
      <c r="EBL54" s="102"/>
      <c r="EBM54" s="102"/>
      <c r="EBN54" s="102"/>
      <c r="EBO54" s="102"/>
      <c r="EBP54" s="102"/>
      <c r="EBQ54" s="102"/>
      <c r="EBR54" s="102"/>
      <c r="EBS54" s="102"/>
      <c r="EBT54" s="102"/>
      <c r="EBU54" s="102"/>
      <c r="EBV54" s="102"/>
      <c r="EBW54" s="102"/>
      <c r="EBX54" s="102"/>
      <c r="EBY54" s="102"/>
      <c r="EBZ54" s="102"/>
      <c r="ECA54" s="102"/>
      <c r="ECB54" s="102"/>
      <c r="ECC54" s="102"/>
      <c r="ECD54" s="102"/>
      <c r="ECE54" s="102"/>
      <c r="ECF54" s="102"/>
      <c r="ECG54" s="102"/>
      <c r="ECH54" s="102"/>
      <c r="ECI54" s="102"/>
      <c r="ECJ54" s="102"/>
      <c r="ECK54" s="102"/>
      <c r="ECL54" s="102"/>
      <c r="ECM54" s="102"/>
      <c r="ECN54" s="102"/>
      <c r="ECO54" s="102"/>
      <c r="ECP54" s="102"/>
      <c r="ECQ54" s="102"/>
      <c r="ECR54" s="102"/>
      <c r="ECS54" s="102"/>
      <c r="ECT54" s="102"/>
      <c r="ECU54" s="102"/>
      <c r="ECV54" s="102"/>
      <c r="ECW54" s="102"/>
      <c r="ECX54" s="102"/>
      <c r="ECY54" s="102"/>
      <c r="ECZ54" s="102"/>
      <c r="EDA54" s="102"/>
      <c r="EDB54" s="102"/>
      <c r="EDC54" s="102"/>
      <c r="EDD54" s="102"/>
      <c r="EDE54" s="102"/>
      <c r="EDF54" s="102"/>
      <c r="EDG54" s="102"/>
      <c r="EDH54" s="102"/>
      <c r="EDI54" s="102"/>
      <c r="EDJ54" s="102"/>
      <c r="EDK54" s="102"/>
      <c r="EDL54" s="102"/>
      <c r="EDM54" s="102"/>
      <c r="EDN54" s="102"/>
      <c r="EDO54" s="102"/>
      <c r="EDP54" s="102"/>
      <c r="EDQ54" s="102"/>
      <c r="EDR54" s="102"/>
      <c r="EDS54" s="102"/>
      <c r="EDT54" s="102"/>
      <c r="EDU54" s="102"/>
      <c r="EDV54" s="102"/>
      <c r="EDW54" s="102"/>
      <c r="EDX54" s="102"/>
      <c r="EDY54" s="102"/>
      <c r="EDZ54" s="102"/>
      <c r="EEA54" s="102"/>
      <c r="EEB54" s="102"/>
      <c r="EEC54" s="102"/>
      <c r="EED54" s="102"/>
      <c r="EEE54" s="102"/>
      <c r="EEF54" s="102"/>
      <c r="EEG54" s="102"/>
      <c r="EEH54" s="102"/>
      <c r="EEI54" s="102"/>
      <c r="EEJ54" s="102"/>
      <c r="EEK54" s="102"/>
      <c r="EEL54" s="102"/>
      <c r="EEM54" s="102"/>
      <c r="EEN54" s="102"/>
      <c r="EEO54" s="102"/>
      <c r="EEP54" s="102"/>
      <c r="EEQ54" s="102"/>
      <c r="EER54" s="102"/>
      <c r="EES54" s="102"/>
      <c r="EET54" s="102"/>
      <c r="EEU54" s="102"/>
      <c r="EEV54" s="102"/>
      <c r="EEW54" s="102"/>
      <c r="EEX54" s="102"/>
      <c r="EEY54" s="102"/>
      <c r="EEZ54" s="102"/>
      <c r="EFA54" s="102"/>
      <c r="EFB54" s="102"/>
      <c r="EFC54" s="102"/>
      <c r="EFD54" s="102"/>
      <c r="EFE54" s="102"/>
      <c r="EFF54" s="102"/>
      <c r="EFG54" s="102"/>
      <c r="EFH54" s="102"/>
      <c r="EFI54" s="102"/>
      <c r="EFJ54" s="102"/>
      <c r="EFK54" s="102"/>
      <c r="EFL54" s="102"/>
      <c r="EFM54" s="102"/>
      <c r="EFN54" s="102"/>
      <c r="EFO54" s="102"/>
      <c r="EFP54" s="102"/>
      <c r="EFQ54" s="102"/>
      <c r="EFR54" s="102"/>
      <c r="EFS54" s="102"/>
      <c r="EFT54" s="102"/>
      <c r="EFU54" s="102"/>
      <c r="EFV54" s="102"/>
      <c r="EFW54" s="102"/>
      <c r="EFX54" s="102"/>
      <c r="EFY54" s="102"/>
      <c r="EFZ54" s="102"/>
      <c r="EGA54" s="102"/>
      <c r="EGB54" s="102"/>
      <c r="EGC54" s="102"/>
      <c r="EGD54" s="102"/>
      <c r="EGE54" s="102"/>
      <c r="EGF54" s="102"/>
      <c r="EGG54" s="102"/>
      <c r="EGH54" s="102"/>
      <c r="EGI54" s="102"/>
      <c r="EGJ54" s="102"/>
      <c r="EGK54" s="102"/>
      <c r="EGL54" s="102"/>
      <c r="EGM54" s="102"/>
      <c r="EGN54" s="102"/>
      <c r="EGO54" s="102"/>
      <c r="EGP54" s="102"/>
      <c r="EGQ54" s="102"/>
      <c r="EGR54" s="102"/>
      <c r="EGS54" s="102"/>
      <c r="EGT54" s="102"/>
      <c r="EGU54" s="102"/>
      <c r="EGV54" s="102"/>
      <c r="EGW54" s="102"/>
      <c r="EGX54" s="102"/>
      <c r="EGY54" s="102"/>
      <c r="EGZ54" s="102"/>
      <c r="EHA54" s="102"/>
      <c r="EHB54" s="102"/>
      <c r="EHC54" s="102"/>
      <c r="EHD54" s="102"/>
      <c r="EHE54" s="102"/>
      <c r="EHF54" s="102"/>
      <c r="EHG54" s="102"/>
      <c r="EHH54" s="102"/>
      <c r="EHI54" s="102"/>
      <c r="EHJ54" s="102"/>
      <c r="EHK54" s="102"/>
      <c r="EHL54" s="102"/>
      <c r="EHM54" s="102"/>
      <c r="EHN54" s="102"/>
      <c r="EHO54" s="102"/>
      <c r="EHP54" s="102"/>
      <c r="EHQ54" s="102"/>
      <c r="EHR54" s="102"/>
      <c r="EHS54" s="102"/>
      <c r="EHT54" s="102"/>
      <c r="EHU54" s="102"/>
      <c r="EHV54" s="102"/>
      <c r="EHW54" s="102"/>
      <c r="EHX54" s="102"/>
      <c r="EHY54" s="102"/>
      <c r="EHZ54" s="102"/>
      <c r="EIA54" s="102"/>
      <c r="EIB54" s="102"/>
      <c r="EIC54" s="102"/>
      <c r="EID54" s="102"/>
      <c r="EIE54" s="102"/>
      <c r="EIF54" s="102"/>
      <c r="EIG54" s="102"/>
      <c r="EIH54" s="102"/>
      <c r="EII54" s="102"/>
      <c r="EIJ54" s="102"/>
      <c r="EIK54" s="102"/>
      <c r="EIL54" s="102"/>
      <c r="EIM54" s="102"/>
      <c r="EIN54" s="102"/>
      <c r="EIO54" s="102"/>
      <c r="EIP54" s="102"/>
      <c r="EIQ54" s="102"/>
      <c r="EIR54" s="102"/>
      <c r="EIS54" s="102"/>
      <c r="EIT54" s="102"/>
      <c r="EIU54" s="102"/>
      <c r="EIV54" s="102"/>
      <c r="EIW54" s="102"/>
      <c r="EIX54" s="102"/>
      <c r="EIY54" s="102"/>
      <c r="EIZ54" s="102"/>
      <c r="EJA54" s="102"/>
      <c r="EJB54" s="102"/>
      <c r="EJC54" s="102"/>
      <c r="EJD54" s="102"/>
      <c r="EJE54" s="102"/>
      <c r="EJF54" s="102"/>
      <c r="EJG54" s="102"/>
      <c r="EJH54" s="102"/>
      <c r="EJI54" s="102"/>
      <c r="EJJ54" s="102"/>
      <c r="EJK54" s="102"/>
      <c r="EJL54" s="102"/>
      <c r="EJM54" s="102"/>
      <c r="EJN54" s="102"/>
      <c r="EJO54" s="102"/>
      <c r="EJP54" s="102"/>
      <c r="EJQ54" s="102"/>
      <c r="EJR54" s="102"/>
      <c r="EJS54" s="102"/>
      <c r="EJT54" s="102"/>
      <c r="EJU54" s="102"/>
      <c r="EJV54" s="102"/>
      <c r="EJW54" s="102"/>
      <c r="EJX54" s="102"/>
      <c r="EJY54" s="102"/>
      <c r="EJZ54" s="102"/>
      <c r="EKA54" s="102"/>
      <c r="EKB54" s="102"/>
      <c r="EKC54" s="102"/>
      <c r="EKD54" s="102"/>
      <c r="EKE54" s="102"/>
      <c r="EKF54" s="102"/>
      <c r="EKG54" s="102"/>
      <c r="EKH54" s="102"/>
      <c r="EKI54" s="102"/>
      <c r="EKJ54" s="102"/>
      <c r="EKK54" s="102"/>
      <c r="EKL54" s="102"/>
      <c r="EKM54" s="102"/>
      <c r="EKN54" s="102"/>
      <c r="EKO54" s="102"/>
      <c r="EKP54" s="102"/>
      <c r="EKQ54" s="102"/>
      <c r="EKR54" s="102"/>
      <c r="EKS54" s="102"/>
      <c r="EKT54" s="102"/>
      <c r="EKU54" s="102"/>
      <c r="EKV54" s="102"/>
      <c r="EKW54" s="102"/>
      <c r="EKX54" s="102"/>
      <c r="EKY54" s="102"/>
      <c r="EKZ54" s="102"/>
      <c r="ELA54" s="102"/>
      <c r="ELB54" s="102"/>
      <c r="ELC54" s="102"/>
      <c r="ELD54" s="102"/>
      <c r="ELE54" s="102"/>
      <c r="ELF54" s="102"/>
      <c r="ELG54" s="102"/>
      <c r="ELH54" s="102"/>
      <c r="ELI54" s="102"/>
      <c r="ELJ54" s="102"/>
      <c r="ELK54" s="102"/>
      <c r="ELL54" s="102"/>
      <c r="ELM54" s="102"/>
      <c r="ELN54" s="102"/>
      <c r="ELO54" s="102"/>
      <c r="ELP54" s="102"/>
      <c r="ELQ54" s="102"/>
      <c r="ELR54" s="102"/>
      <c r="ELS54" s="102"/>
      <c r="ELT54" s="102"/>
      <c r="ELU54" s="102"/>
      <c r="ELV54" s="102"/>
      <c r="ELW54" s="102"/>
      <c r="ELX54" s="102"/>
      <c r="ELY54" s="102"/>
      <c r="ELZ54" s="102"/>
      <c r="EMA54" s="102"/>
      <c r="EMB54" s="102"/>
      <c r="EMC54" s="102"/>
      <c r="EMD54" s="102"/>
      <c r="EME54" s="102"/>
      <c r="EMF54" s="102"/>
      <c r="EMG54" s="102"/>
      <c r="EMH54" s="102"/>
      <c r="EMI54" s="102"/>
      <c r="EMJ54" s="102"/>
      <c r="EMK54" s="102"/>
      <c r="EML54" s="102"/>
      <c r="EMM54" s="102"/>
      <c r="EMN54" s="102"/>
      <c r="EMO54" s="102"/>
      <c r="EMP54" s="102"/>
      <c r="EMQ54" s="102"/>
      <c r="EMR54" s="102"/>
      <c r="EMS54" s="102"/>
      <c r="EMT54" s="102"/>
      <c r="EMU54" s="102"/>
      <c r="EMV54" s="102"/>
      <c r="EMW54" s="102"/>
      <c r="EMX54" s="102"/>
      <c r="EMY54" s="102"/>
      <c r="EMZ54" s="102"/>
      <c r="ENA54" s="102"/>
      <c r="ENB54" s="102"/>
      <c r="ENC54" s="102"/>
      <c r="END54" s="102"/>
      <c r="ENE54" s="102"/>
      <c r="ENF54" s="102"/>
      <c r="ENG54" s="102"/>
      <c r="ENH54" s="102"/>
      <c r="ENI54" s="102"/>
      <c r="ENJ54" s="102"/>
      <c r="ENK54" s="102"/>
      <c r="ENL54" s="102"/>
      <c r="ENM54" s="102"/>
      <c r="ENN54" s="102"/>
      <c r="ENO54" s="102"/>
      <c r="ENP54" s="102"/>
      <c r="ENQ54" s="102"/>
      <c r="ENR54" s="102"/>
      <c r="ENS54" s="102"/>
      <c r="ENT54" s="102"/>
      <c r="ENU54" s="102"/>
      <c r="ENV54" s="102"/>
      <c r="ENW54" s="102"/>
      <c r="ENX54" s="102"/>
      <c r="ENY54" s="102"/>
      <c r="ENZ54" s="102"/>
      <c r="EOA54" s="102"/>
      <c r="EOB54" s="102"/>
      <c r="EOC54" s="102"/>
      <c r="EOD54" s="102"/>
      <c r="EOE54" s="102"/>
      <c r="EOF54" s="102"/>
      <c r="EOG54" s="102"/>
      <c r="EOH54" s="102"/>
      <c r="EOI54" s="102"/>
      <c r="EOJ54" s="102"/>
      <c r="EOK54" s="102"/>
      <c r="EOL54" s="102"/>
      <c r="EOM54" s="102"/>
      <c r="EON54" s="102"/>
      <c r="EOO54" s="102"/>
      <c r="EOP54" s="102"/>
      <c r="EOQ54" s="102"/>
      <c r="EOR54" s="102"/>
      <c r="EOS54" s="102"/>
      <c r="EOT54" s="102"/>
      <c r="EOU54" s="102"/>
      <c r="EOV54" s="102"/>
      <c r="EOW54" s="102"/>
      <c r="EOX54" s="102"/>
      <c r="EOY54" s="102"/>
      <c r="EOZ54" s="102"/>
      <c r="EPA54" s="102"/>
      <c r="EPB54" s="102"/>
      <c r="EPC54" s="102"/>
      <c r="EPD54" s="102"/>
      <c r="EPE54" s="102"/>
      <c r="EPF54" s="102"/>
      <c r="EPG54" s="102"/>
      <c r="EPH54" s="102"/>
      <c r="EPI54" s="102"/>
      <c r="EPJ54" s="102"/>
      <c r="EPK54" s="102"/>
      <c r="EPL54" s="102"/>
      <c r="EPM54" s="102"/>
      <c r="EPN54" s="102"/>
      <c r="EPO54" s="102"/>
      <c r="EPP54" s="102"/>
      <c r="EPQ54" s="102"/>
      <c r="EPR54" s="102"/>
      <c r="EPS54" s="102"/>
      <c r="EPT54" s="102"/>
      <c r="EPU54" s="102"/>
      <c r="EPV54" s="102"/>
      <c r="EPW54" s="102"/>
      <c r="EPX54" s="102"/>
      <c r="EPY54" s="102"/>
      <c r="EPZ54" s="102"/>
      <c r="EQA54" s="102"/>
      <c r="EQB54" s="102"/>
      <c r="EQC54" s="102"/>
      <c r="EQD54" s="102"/>
      <c r="EQE54" s="102"/>
      <c r="EQF54" s="102"/>
      <c r="EQG54" s="102"/>
      <c r="EQH54" s="102"/>
      <c r="EQI54" s="102"/>
      <c r="EQJ54" s="102"/>
      <c r="EQK54" s="102"/>
      <c r="EQL54" s="102"/>
      <c r="EQM54" s="102"/>
      <c r="EQN54" s="102"/>
      <c r="EQO54" s="102"/>
      <c r="EQP54" s="102"/>
      <c r="EQQ54" s="102"/>
      <c r="EQR54" s="102"/>
      <c r="EQS54" s="102"/>
      <c r="EQT54" s="102"/>
      <c r="EQU54" s="102"/>
      <c r="EQV54" s="102"/>
      <c r="EQW54" s="102"/>
      <c r="EQX54" s="102"/>
      <c r="EQY54" s="102"/>
      <c r="EQZ54" s="102"/>
      <c r="ERA54" s="102"/>
      <c r="ERB54" s="102"/>
      <c r="ERC54" s="102"/>
      <c r="ERD54" s="102"/>
      <c r="ERE54" s="102"/>
      <c r="ERF54" s="102"/>
      <c r="ERG54" s="102"/>
      <c r="ERH54" s="102"/>
      <c r="ERI54" s="102"/>
      <c r="ERJ54" s="102"/>
      <c r="ERK54" s="102"/>
      <c r="ERL54" s="102"/>
      <c r="ERM54" s="102"/>
      <c r="ERN54" s="102"/>
      <c r="ERO54" s="102"/>
      <c r="ERP54" s="102"/>
      <c r="ERQ54" s="102"/>
      <c r="ERR54" s="102"/>
      <c r="ERS54" s="102"/>
      <c r="ERT54" s="102"/>
      <c r="ERU54" s="102"/>
      <c r="ERV54" s="102"/>
      <c r="ERW54" s="102"/>
      <c r="ERX54" s="102"/>
      <c r="ERY54" s="102"/>
      <c r="ERZ54" s="102"/>
      <c r="ESA54" s="102"/>
      <c r="ESB54" s="102"/>
      <c r="ESC54" s="102"/>
      <c r="ESD54" s="102"/>
      <c r="ESE54" s="102"/>
      <c r="ESF54" s="102"/>
      <c r="ESG54" s="102"/>
      <c r="ESH54" s="102"/>
      <c r="ESI54" s="102"/>
      <c r="ESJ54" s="102"/>
      <c r="ESK54" s="102"/>
      <c r="ESL54" s="102"/>
      <c r="ESM54" s="102"/>
      <c r="ESN54" s="102"/>
      <c r="ESO54" s="102"/>
      <c r="ESP54" s="102"/>
      <c r="ESQ54" s="102"/>
      <c r="ESR54" s="102"/>
      <c r="ESS54" s="102"/>
      <c r="EST54" s="102"/>
      <c r="ESU54" s="102"/>
      <c r="ESV54" s="102"/>
      <c r="ESW54" s="102"/>
      <c r="ESX54" s="102"/>
      <c r="ESY54" s="102"/>
      <c r="ESZ54" s="102"/>
      <c r="ETA54" s="102"/>
      <c r="ETB54" s="102"/>
      <c r="ETC54" s="102"/>
      <c r="ETD54" s="102"/>
      <c r="ETE54" s="102"/>
      <c r="ETF54" s="102"/>
      <c r="ETG54" s="102"/>
      <c r="ETH54" s="102"/>
      <c r="ETI54" s="102"/>
      <c r="ETJ54" s="102"/>
      <c r="ETK54" s="102"/>
      <c r="ETL54" s="102"/>
      <c r="ETM54" s="102"/>
      <c r="ETN54" s="102"/>
      <c r="ETO54" s="102"/>
      <c r="ETP54" s="102"/>
      <c r="ETQ54" s="102"/>
      <c r="ETR54" s="102"/>
      <c r="ETS54" s="102"/>
      <c r="ETT54" s="102"/>
      <c r="ETU54" s="102"/>
      <c r="ETV54" s="102"/>
      <c r="ETW54" s="102"/>
      <c r="ETX54" s="102"/>
      <c r="ETY54" s="102"/>
      <c r="ETZ54" s="102"/>
      <c r="EUA54" s="102"/>
      <c r="EUB54" s="102"/>
      <c r="EUC54" s="102"/>
      <c r="EUD54" s="102"/>
      <c r="EUE54" s="102"/>
      <c r="EUF54" s="102"/>
      <c r="EUG54" s="102"/>
      <c r="EUH54" s="102"/>
      <c r="EUI54" s="102"/>
      <c r="EUJ54" s="102"/>
      <c r="EUK54" s="102"/>
      <c r="EUL54" s="102"/>
      <c r="EUM54" s="102"/>
      <c r="EUN54" s="102"/>
      <c r="EUO54" s="102"/>
      <c r="EUP54" s="102"/>
      <c r="EUQ54" s="102"/>
      <c r="EUR54" s="102"/>
      <c r="EUS54" s="102"/>
      <c r="EUT54" s="102"/>
      <c r="EUU54" s="102"/>
      <c r="EUV54" s="102"/>
      <c r="EUW54" s="102"/>
      <c r="EUX54" s="102"/>
      <c r="EUY54" s="102"/>
      <c r="EUZ54" s="102"/>
      <c r="EVA54" s="102"/>
      <c r="EVB54" s="102"/>
      <c r="EVC54" s="102"/>
      <c r="EVD54" s="102"/>
      <c r="EVE54" s="102"/>
      <c r="EVF54" s="102"/>
      <c r="EVG54" s="102"/>
      <c r="EVH54" s="102"/>
      <c r="EVI54" s="102"/>
      <c r="EVJ54" s="102"/>
      <c r="EVK54" s="102"/>
      <c r="EVL54" s="102"/>
      <c r="EVM54" s="102"/>
      <c r="EVN54" s="102"/>
      <c r="EVO54" s="102"/>
      <c r="EVP54" s="102"/>
      <c r="EVQ54" s="102"/>
      <c r="EVR54" s="102"/>
      <c r="EVS54" s="102"/>
      <c r="EVT54" s="102"/>
      <c r="EVU54" s="102"/>
      <c r="EVV54" s="102"/>
      <c r="EVW54" s="102"/>
      <c r="EVX54" s="102"/>
      <c r="EVY54" s="102"/>
      <c r="EVZ54" s="102"/>
      <c r="EWA54" s="102"/>
      <c r="EWB54" s="102"/>
      <c r="EWC54" s="102"/>
      <c r="EWD54" s="102"/>
      <c r="EWE54" s="102"/>
      <c r="EWF54" s="102"/>
      <c r="EWG54" s="102"/>
      <c r="EWH54" s="102"/>
      <c r="EWI54" s="102"/>
      <c r="EWJ54" s="102"/>
      <c r="EWK54" s="102"/>
      <c r="EWL54" s="102"/>
      <c r="EWM54" s="102"/>
      <c r="EWN54" s="102"/>
      <c r="EWO54" s="102"/>
      <c r="EWP54" s="102"/>
      <c r="EWQ54" s="102"/>
      <c r="EWR54" s="102"/>
      <c r="EWS54" s="102"/>
      <c r="EWT54" s="102"/>
      <c r="EWU54" s="102"/>
      <c r="EWV54" s="102"/>
      <c r="EWW54" s="102"/>
      <c r="EWX54" s="102"/>
      <c r="EWY54" s="102"/>
      <c r="EWZ54" s="102"/>
      <c r="EXA54" s="102"/>
      <c r="EXB54" s="102"/>
      <c r="EXC54" s="102"/>
      <c r="EXD54" s="102"/>
      <c r="EXE54" s="102"/>
      <c r="EXF54" s="102"/>
      <c r="EXG54" s="102"/>
      <c r="EXH54" s="102"/>
      <c r="EXI54" s="102"/>
      <c r="EXJ54" s="102"/>
      <c r="EXK54" s="102"/>
      <c r="EXL54" s="102"/>
      <c r="EXM54" s="102"/>
      <c r="EXN54" s="102"/>
      <c r="EXO54" s="102"/>
      <c r="EXP54" s="102"/>
      <c r="EXQ54" s="102"/>
      <c r="EXR54" s="102"/>
      <c r="EXS54" s="102"/>
      <c r="EXT54" s="102"/>
      <c r="EXU54" s="102"/>
      <c r="EXV54" s="102"/>
      <c r="EXW54" s="102"/>
      <c r="EXX54" s="102"/>
      <c r="EXY54" s="102"/>
      <c r="EXZ54" s="102"/>
      <c r="EYA54" s="102"/>
      <c r="EYB54" s="102"/>
      <c r="EYC54" s="102"/>
      <c r="EYD54" s="102"/>
      <c r="EYE54" s="102"/>
      <c r="EYF54" s="102"/>
      <c r="EYG54" s="102"/>
      <c r="EYH54" s="102"/>
      <c r="EYI54" s="102"/>
      <c r="EYJ54" s="102"/>
      <c r="EYK54" s="102"/>
      <c r="EYL54" s="102"/>
      <c r="EYM54" s="102"/>
      <c r="EYN54" s="102"/>
      <c r="EYO54" s="102"/>
      <c r="EYP54" s="102"/>
      <c r="EYQ54" s="102"/>
      <c r="EYR54" s="102"/>
      <c r="EYS54" s="102"/>
      <c r="EYT54" s="102"/>
      <c r="EYU54" s="102"/>
      <c r="EYV54" s="102"/>
      <c r="EYW54" s="102"/>
      <c r="EYX54" s="102"/>
      <c r="EYY54" s="102"/>
      <c r="EYZ54" s="102"/>
      <c r="EZA54" s="102"/>
      <c r="EZB54" s="102"/>
      <c r="EZC54" s="102"/>
      <c r="EZD54" s="102"/>
      <c r="EZE54" s="102"/>
      <c r="EZF54" s="102"/>
      <c r="EZG54" s="102"/>
      <c r="EZH54" s="102"/>
      <c r="EZI54" s="102"/>
      <c r="EZJ54" s="102"/>
      <c r="EZK54" s="102"/>
      <c r="EZL54" s="102"/>
      <c r="EZM54" s="102"/>
      <c r="EZN54" s="102"/>
      <c r="EZO54" s="102"/>
      <c r="EZP54" s="102"/>
      <c r="EZQ54" s="102"/>
      <c r="EZR54" s="102"/>
      <c r="EZS54" s="102"/>
      <c r="EZT54" s="102"/>
      <c r="EZU54" s="102"/>
      <c r="EZV54" s="102"/>
      <c r="EZW54" s="102"/>
      <c r="EZX54" s="102"/>
      <c r="EZY54" s="102"/>
      <c r="EZZ54" s="102"/>
      <c r="FAA54" s="102"/>
      <c r="FAB54" s="102"/>
      <c r="FAC54" s="102"/>
      <c r="FAD54" s="102"/>
      <c r="FAE54" s="102"/>
      <c r="FAF54" s="102"/>
      <c r="FAG54" s="102"/>
      <c r="FAH54" s="102"/>
      <c r="FAI54" s="102"/>
      <c r="FAJ54" s="102"/>
      <c r="FAK54" s="102"/>
      <c r="FAL54" s="102"/>
      <c r="FAM54" s="102"/>
      <c r="FAN54" s="102"/>
      <c r="FAO54" s="102"/>
      <c r="FAP54" s="102"/>
      <c r="FAQ54" s="102"/>
      <c r="FAR54" s="102"/>
      <c r="FAS54" s="102"/>
      <c r="FAT54" s="102"/>
      <c r="FAU54" s="102"/>
      <c r="FAV54" s="102"/>
      <c r="FAW54" s="102"/>
      <c r="FAX54" s="102"/>
      <c r="FAY54" s="102"/>
      <c r="FAZ54" s="102"/>
      <c r="FBA54" s="102"/>
      <c r="FBB54" s="102"/>
      <c r="FBC54" s="102"/>
      <c r="FBD54" s="102"/>
      <c r="FBE54" s="102"/>
      <c r="FBF54" s="102"/>
      <c r="FBG54" s="102"/>
      <c r="FBH54" s="102"/>
      <c r="FBI54" s="102"/>
      <c r="FBJ54" s="102"/>
      <c r="FBK54" s="102"/>
      <c r="FBL54" s="102"/>
      <c r="FBM54" s="102"/>
      <c r="FBN54" s="102"/>
      <c r="FBO54" s="102"/>
      <c r="FBP54" s="102"/>
      <c r="FBQ54" s="102"/>
      <c r="FBR54" s="102"/>
      <c r="FBS54" s="102"/>
      <c r="FBT54" s="102"/>
      <c r="FBU54" s="102"/>
      <c r="FBV54" s="102"/>
      <c r="FBW54" s="102"/>
      <c r="FBX54" s="102"/>
      <c r="FBY54" s="102"/>
      <c r="FBZ54" s="102"/>
      <c r="FCA54" s="102"/>
      <c r="FCB54" s="102"/>
      <c r="FCC54" s="102"/>
      <c r="FCD54" s="102"/>
      <c r="FCE54" s="102"/>
      <c r="FCF54" s="102"/>
      <c r="FCG54" s="102"/>
      <c r="FCH54" s="102"/>
      <c r="FCI54" s="102"/>
      <c r="FCJ54" s="102"/>
      <c r="FCK54" s="102"/>
      <c r="FCL54" s="102"/>
      <c r="FCM54" s="102"/>
      <c r="FCN54" s="102"/>
      <c r="FCO54" s="102"/>
      <c r="FCP54" s="102"/>
      <c r="FCQ54" s="102"/>
      <c r="FCR54" s="102"/>
      <c r="FCS54" s="102"/>
      <c r="FCT54" s="102"/>
      <c r="FCU54" s="102"/>
      <c r="FCV54" s="102"/>
      <c r="FCW54" s="102"/>
      <c r="FCX54" s="102"/>
      <c r="FCY54" s="102"/>
      <c r="FCZ54" s="102"/>
      <c r="FDA54" s="102"/>
      <c r="FDB54" s="102"/>
      <c r="FDC54" s="102"/>
      <c r="FDD54" s="102"/>
      <c r="FDE54" s="102"/>
      <c r="FDF54" s="102"/>
      <c r="FDG54" s="102"/>
      <c r="FDH54" s="102"/>
      <c r="FDI54" s="102"/>
      <c r="FDJ54" s="102"/>
      <c r="FDK54" s="102"/>
      <c r="FDL54" s="102"/>
      <c r="FDM54" s="102"/>
      <c r="FDN54" s="102"/>
      <c r="FDO54" s="102"/>
      <c r="FDP54" s="102"/>
      <c r="FDQ54" s="102"/>
      <c r="FDR54" s="102"/>
      <c r="FDS54" s="102"/>
      <c r="FDT54" s="102"/>
      <c r="FDU54" s="102"/>
      <c r="FDV54" s="102"/>
      <c r="FDW54" s="102"/>
      <c r="FDX54" s="102"/>
      <c r="FDY54" s="102"/>
      <c r="FDZ54" s="102"/>
      <c r="FEA54" s="102"/>
      <c r="FEB54" s="102"/>
      <c r="FEC54" s="102"/>
      <c r="FED54" s="102"/>
      <c r="FEE54" s="102"/>
      <c r="FEF54" s="102"/>
      <c r="FEG54" s="102"/>
      <c r="FEH54" s="102"/>
      <c r="FEI54" s="102"/>
      <c r="FEJ54" s="102"/>
      <c r="FEK54" s="102"/>
      <c r="FEL54" s="102"/>
      <c r="FEM54" s="102"/>
      <c r="FEN54" s="102"/>
      <c r="FEO54" s="102"/>
      <c r="FEP54" s="102"/>
      <c r="FEQ54" s="102"/>
      <c r="FER54" s="102"/>
      <c r="FES54" s="102"/>
      <c r="FET54" s="102"/>
      <c r="FEU54" s="102"/>
      <c r="FEV54" s="102"/>
      <c r="FEW54" s="102"/>
      <c r="FEX54" s="102"/>
      <c r="FEY54" s="102"/>
      <c r="FEZ54" s="102"/>
      <c r="FFA54" s="102"/>
      <c r="FFB54" s="102"/>
      <c r="FFC54" s="102"/>
      <c r="FFD54" s="102"/>
      <c r="FFE54" s="102"/>
      <c r="FFF54" s="102"/>
      <c r="FFG54" s="102"/>
      <c r="FFH54" s="102"/>
      <c r="FFI54" s="102"/>
      <c r="FFJ54" s="102"/>
      <c r="FFK54" s="102"/>
      <c r="FFL54" s="102"/>
      <c r="FFM54" s="102"/>
      <c r="FFN54" s="102"/>
      <c r="FFO54" s="102"/>
      <c r="FFP54" s="102"/>
      <c r="FFQ54" s="102"/>
      <c r="FFR54" s="102"/>
      <c r="FFS54" s="102"/>
      <c r="FFT54" s="102"/>
      <c r="FFU54" s="102"/>
      <c r="FFV54" s="102"/>
      <c r="FFW54" s="102"/>
      <c r="FFX54" s="102"/>
      <c r="FFY54" s="102"/>
      <c r="FFZ54" s="102"/>
      <c r="FGA54" s="102"/>
      <c r="FGB54" s="102"/>
      <c r="FGC54" s="102"/>
      <c r="FGD54" s="102"/>
      <c r="FGE54" s="102"/>
      <c r="FGF54" s="102"/>
      <c r="FGG54" s="102"/>
      <c r="FGH54" s="102"/>
      <c r="FGI54" s="102"/>
      <c r="FGJ54" s="102"/>
      <c r="FGK54" s="102"/>
      <c r="FGL54" s="102"/>
      <c r="FGM54" s="102"/>
      <c r="FGN54" s="102"/>
      <c r="FGO54" s="102"/>
      <c r="FGP54" s="102"/>
      <c r="FGQ54" s="102"/>
      <c r="FGR54" s="102"/>
      <c r="FGS54" s="102"/>
      <c r="FGT54" s="102"/>
      <c r="FGU54" s="102"/>
      <c r="FGV54" s="102"/>
      <c r="FGW54" s="102"/>
      <c r="FGX54" s="102"/>
      <c r="FGY54" s="102"/>
      <c r="FGZ54" s="102"/>
      <c r="FHA54" s="102"/>
      <c r="FHB54" s="102"/>
      <c r="FHC54" s="102"/>
      <c r="FHD54" s="102"/>
      <c r="FHE54" s="102"/>
      <c r="FHF54" s="102"/>
      <c r="FHG54" s="102"/>
      <c r="FHH54" s="102"/>
      <c r="FHI54" s="102"/>
      <c r="FHJ54" s="102"/>
      <c r="FHK54" s="102"/>
      <c r="FHL54" s="102"/>
      <c r="FHM54" s="102"/>
      <c r="FHN54" s="102"/>
      <c r="FHO54" s="102"/>
      <c r="FHP54" s="102"/>
      <c r="FHQ54" s="102"/>
      <c r="FHR54" s="102"/>
      <c r="FHS54" s="102"/>
      <c r="FHT54" s="102"/>
      <c r="FHU54" s="102"/>
      <c r="FHV54" s="102"/>
      <c r="FHW54" s="102"/>
      <c r="FHX54" s="102"/>
      <c r="FHY54" s="102"/>
      <c r="FHZ54" s="102"/>
      <c r="FIA54" s="102"/>
      <c r="FIB54" s="102"/>
      <c r="FIC54" s="102"/>
      <c r="FID54" s="102"/>
      <c r="FIE54" s="102"/>
      <c r="FIF54" s="102"/>
      <c r="FIG54" s="102"/>
      <c r="FIH54" s="102"/>
      <c r="FII54" s="102"/>
      <c r="FIJ54" s="102"/>
      <c r="FIK54" s="102"/>
      <c r="FIL54" s="102"/>
      <c r="FIM54" s="102"/>
      <c r="FIN54" s="102"/>
      <c r="FIO54" s="102"/>
      <c r="FIP54" s="102"/>
      <c r="FIQ54" s="102"/>
      <c r="FIR54" s="102"/>
      <c r="FIS54" s="102"/>
      <c r="FIT54" s="102"/>
      <c r="FIU54" s="102"/>
      <c r="FIV54" s="102"/>
      <c r="FIW54" s="102"/>
      <c r="FIX54" s="102"/>
      <c r="FIY54" s="102"/>
      <c r="FIZ54" s="102"/>
      <c r="FJA54" s="102"/>
      <c r="FJB54" s="102"/>
      <c r="FJC54" s="102"/>
      <c r="FJD54" s="102"/>
      <c r="FJE54" s="102"/>
      <c r="FJF54" s="102"/>
      <c r="FJG54" s="102"/>
      <c r="FJH54" s="102"/>
      <c r="FJI54" s="102"/>
      <c r="FJJ54" s="102"/>
      <c r="FJK54" s="102"/>
      <c r="FJL54" s="102"/>
      <c r="FJM54" s="102"/>
      <c r="FJN54" s="102"/>
      <c r="FJO54" s="102"/>
      <c r="FJP54" s="102"/>
      <c r="FJQ54" s="102"/>
      <c r="FJR54" s="102"/>
      <c r="FJS54" s="102"/>
      <c r="FJT54" s="102"/>
      <c r="FJU54" s="102"/>
      <c r="FJV54" s="102"/>
      <c r="FJW54" s="102"/>
      <c r="FJX54" s="102"/>
      <c r="FJY54" s="102"/>
      <c r="FJZ54" s="102"/>
      <c r="FKA54" s="102"/>
      <c r="FKB54" s="102"/>
      <c r="FKC54" s="102"/>
      <c r="FKD54" s="102"/>
      <c r="FKE54" s="102"/>
      <c r="FKF54" s="102"/>
      <c r="FKG54" s="102"/>
      <c r="FKH54" s="102"/>
      <c r="FKI54" s="102"/>
      <c r="FKJ54" s="102"/>
      <c r="FKK54" s="102"/>
      <c r="FKL54" s="102"/>
      <c r="FKM54" s="102"/>
      <c r="FKN54" s="102"/>
      <c r="FKO54" s="102"/>
      <c r="FKP54" s="102"/>
      <c r="FKQ54" s="102"/>
      <c r="FKR54" s="102"/>
      <c r="FKS54" s="102"/>
      <c r="FKT54" s="102"/>
      <c r="FKU54" s="102"/>
      <c r="FKV54" s="102"/>
      <c r="FKW54" s="102"/>
      <c r="FKX54" s="102"/>
      <c r="FKY54" s="102"/>
      <c r="FKZ54" s="102"/>
      <c r="FLA54" s="102"/>
      <c r="FLB54" s="102"/>
      <c r="FLC54" s="102"/>
      <c r="FLD54" s="102"/>
      <c r="FLE54" s="102"/>
      <c r="FLF54" s="102"/>
      <c r="FLG54" s="102"/>
      <c r="FLH54" s="102"/>
      <c r="FLI54" s="102"/>
      <c r="FLJ54" s="102"/>
      <c r="FLK54" s="102"/>
      <c r="FLL54" s="102"/>
      <c r="FLM54" s="102"/>
      <c r="FLN54" s="102"/>
      <c r="FLO54" s="102"/>
      <c r="FLP54" s="102"/>
      <c r="FLQ54" s="102"/>
      <c r="FLR54" s="102"/>
      <c r="FLS54" s="102"/>
      <c r="FLT54" s="102"/>
      <c r="FLU54" s="102"/>
      <c r="FLV54" s="102"/>
      <c r="FLW54" s="102"/>
      <c r="FLX54" s="102"/>
      <c r="FLY54" s="102"/>
      <c r="FLZ54" s="102"/>
      <c r="FMA54" s="102"/>
      <c r="FMB54" s="102"/>
      <c r="FMC54" s="102"/>
      <c r="FMD54" s="102"/>
      <c r="FME54" s="102"/>
      <c r="FMF54" s="102"/>
      <c r="FMG54" s="102"/>
      <c r="FMH54" s="102"/>
      <c r="FMI54" s="102"/>
      <c r="FMJ54" s="102"/>
      <c r="FMK54" s="102"/>
      <c r="FML54" s="102"/>
      <c r="FMM54" s="102"/>
      <c r="FMN54" s="102"/>
      <c r="FMO54" s="102"/>
      <c r="FMP54" s="102"/>
      <c r="FMQ54" s="102"/>
      <c r="FMR54" s="102"/>
      <c r="FMS54" s="102"/>
      <c r="FMT54" s="102"/>
      <c r="FMU54" s="102"/>
      <c r="FMV54" s="102"/>
      <c r="FMW54" s="102"/>
      <c r="FMX54" s="102"/>
      <c r="FMY54" s="102"/>
      <c r="FMZ54" s="102"/>
      <c r="FNA54" s="102"/>
      <c r="FNB54" s="102"/>
      <c r="FNC54" s="102"/>
      <c r="FND54" s="102"/>
      <c r="FNE54" s="102"/>
      <c r="FNF54" s="102"/>
      <c r="FNG54" s="102"/>
      <c r="FNH54" s="102"/>
      <c r="FNI54" s="102"/>
      <c r="FNJ54" s="102"/>
      <c r="FNK54" s="102"/>
      <c r="FNL54" s="102"/>
      <c r="FNM54" s="102"/>
      <c r="FNN54" s="102"/>
      <c r="FNO54" s="102"/>
      <c r="FNP54" s="102"/>
      <c r="FNQ54" s="102"/>
      <c r="FNR54" s="102"/>
      <c r="FNS54" s="102"/>
      <c r="FNT54" s="102"/>
      <c r="FNU54" s="102"/>
      <c r="FNV54" s="102"/>
      <c r="FNW54" s="102"/>
      <c r="FNX54" s="102"/>
      <c r="FNY54" s="102"/>
      <c r="FNZ54" s="102"/>
      <c r="FOA54" s="102"/>
      <c r="FOB54" s="102"/>
      <c r="FOC54" s="102"/>
      <c r="FOD54" s="102"/>
      <c r="FOE54" s="102"/>
      <c r="FOF54" s="102"/>
      <c r="FOG54" s="102"/>
      <c r="FOH54" s="102"/>
      <c r="FOI54" s="102"/>
      <c r="FOJ54" s="102"/>
      <c r="FOK54" s="102"/>
      <c r="FOL54" s="102"/>
      <c r="FOM54" s="102"/>
      <c r="FON54" s="102"/>
      <c r="FOO54" s="102"/>
      <c r="FOP54" s="102"/>
      <c r="FOQ54" s="102"/>
      <c r="FOR54" s="102"/>
      <c r="FOS54" s="102"/>
      <c r="FOT54" s="102"/>
      <c r="FOU54" s="102"/>
      <c r="FOV54" s="102"/>
      <c r="FOW54" s="102"/>
      <c r="FOX54" s="102"/>
      <c r="FOY54" s="102"/>
      <c r="FOZ54" s="102"/>
      <c r="FPA54" s="102"/>
      <c r="FPB54" s="102"/>
      <c r="FPC54" s="102"/>
      <c r="FPD54" s="102"/>
      <c r="FPE54" s="102"/>
      <c r="FPF54" s="102"/>
      <c r="FPG54" s="102"/>
      <c r="FPH54" s="102"/>
      <c r="FPI54" s="102"/>
      <c r="FPJ54" s="102"/>
      <c r="FPK54" s="102"/>
      <c r="FPL54" s="102"/>
      <c r="FPM54" s="102"/>
      <c r="FPN54" s="102"/>
      <c r="FPO54" s="102"/>
      <c r="FPP54" s="102"/>
      <c r="FPQ54" s="102"/>
      <c r="FPR54" s="102"/>
      <c r="FPS54" s="102"/>
      <c r="FPT54" s="102"/>
      <c r="FPU54" s="102"/>
      <c r="FPV54" s="102"/>
      <c r="FPW54" s="102"/>
      <c r="FPX54" s="102"/>
      <c r="FPY54" s="102"/>
      <c r="FPZ54" s="102"/>
      <c r="FQA54" s="102"/>
      <c r="FQB54" s="102"/>
      <c r="FQC54" s="102"/>
      <c r="FQD54" s="102"/>
      <c r="FQE54" s="102"/>
      <c r="FQF54" s="102"/>
      <c r="FQG54" s="102"/>
      <c r="FQH54" s="102"/>
      <c r="FQI54" s="102"/>
      <c r="FQJ54" s="102"/>
      <c r="FQK54" s="102"/>
      <c r="FQL54" s="102"/>
      <c r="FQM54" s="102"/>
      <c r="FQN54" s="102"/>
      <c r="FQO54" s="102"/>
      <c r="FQP54" s="102"/>
      <c r="FQQ54" s="102"/>
      <c r="FQR54" s="102"/>
      <c r="FQS54" s="102"/>
      <c r="FQT54" s="102"/>
      <c r="FQU54" s="102"/>
      <c r="FQV54" s="102"/>
      <c r="FQW54" s="102"/>
      <c r="FQX54" s="102"/>
      <c r="FQY54" s="102"/>
      <c r="FQZ54" s="102"/>
      <c r="FRA54" s="102"/>
      <c r="FRB54" s="102"/>
      <c r="FRC54" s="102"/>
      <c r="FRD54" s="102"/>
      <c r="FRE54" s="102"/>
      <c r="FRF54" s="102"/>
      <c r="FRG54" s="102"/>
      <c r="FRH54" s="102"/>
      <c r="FRI54" s="102"/>
      <c r="FRJ54" s="102"/>
      <c r="FRK54" s="102"/>
      <c r="FRL54" s="102"/>
      <c r="FRM54" s="102"/>
      <c r="FRN54" s="102"/>
      <c r="FRO54" s="102"/>
      <c r="FRP54" s="102"/>
      <c r="FRQ54" s="102"/>
      <c r="FRR54" s="102"/>
      <c r="FRS54" s="102"/>
      <c r="FRT54" s="102"/>
      <c r="FRU54" s="102"/>
      <c r="FRV54" s="102"/>
      <c r="FRW54" s="102"/>
      <c r="FRX54" s="102"/>
      <c r="FRY54" s="102"/>
      <c r="FRZ54" s="102"/>
      <c r="FSA54" s="102"/>
      <c r="FSB54" s="102"/>
      <c r="FSC54" s="102"/>
      <c r="FSD54" s="102"/>
      <c r="FSE54" s="102"/>
      <c r="FSF54" s="102"/>
      <c r="FSG54" s="102"/>
      <c r="FSH54" s="102"/>
      <c r="FSI54" s="102"/>
      <c r="FSJ54" s="102"/>
      <c r="FSK54" s="102"/>
      <c r="FSL54" s="102"/>
      <c r="FSM54" s="102"/>
      <c r="FSN54" s="102"/>
      <c r="FSO54" s="102"/>
      <c r="FSP54" s="102"/>
      <c r="FSQ54" s="102"/>
      <c r="FSR54" s="102"/>
      <c r="FSS54" s="102"/>
      <c r="FST54" s="102"/>
      <c r="FSU54" s="102"/>
      <c r="FSV54" s="102"/>
      <c r="FSW54" s="102"/>
      <c r="FSX54" s="102"/>
      <c r="FSY54" s="102"/>
      <c r="FSZ54" s="102"/>
      <c r="FTA54" s="102"/>
      <c r="FTB54" s="102"/>
      <c r="FTC54" s="102"/>
      <c r="FTD54" s="102"/>
      <c r="FTE54" s="102"/>
      <c r="FTF54" s="102"/>
      <c r="FTG54" s="102"/>
      <c r="FTH54" s="102"/>
      <c r="FTI54" s="102"/>
      <c r="FTJ54" s="102"/>
      <c r="FTK54" s="102"/>
      <c r="FTL54" s="102"/>
      <c r="FTM54" s="102"/>
      <c r="FTN54" s="102"/>
      <c r="FTO54" s="102"/>
      <c r="FTP54" s="102"/>
      <c r="FTQ54" s="102"/>
      <c r="FTR54" s="102"/>
      <c r="FTS54" s="102"/>
      <c r="FTT54" s="102"/>
      <c r="FTU54" s="102"/>
      <c r="FTV54" s="102"/>
      <c r="FTW54" s="102"/>
      <c r="FTX54" s="102"/>
      <c r="FTY54" s="102"/>
      <c r="FTZ54" s="102"/>
      <c r="FUA54" s="102"/>
      <c r="FUB54" s="102"/>
      <c r="FUC54" s="102"/>
      <c r="FUD54" s="102"/>
      <c r="FUE54" s="102"/>
      <c r="FUF54" s="102"/>
      <c r="FUG54" s="102"/>
      <c r="FUH54" s="102"/>
      <c r="FUI54" s="102"/>
      <c r="FUJ54" s="102"/>
      <c r="FUK54" s="102"/>
      <c r="FUL54" s="102"/>
      <c r="FUM54" s="102"/>
      <c r="FUN54" s="102"/>
      <c r="FUO54" s="102"/>
      <c r="FUP54" s="102"/>
      <c r="FUQ54" s="102"/>
      <c r="FUR54" s="102"/>
      <c r="FUS54" s="102"/>
      <c r="FUT54" s="102"/>
      <c r="FUU54" s="102"/>
      <c r="FUV54" s="102"/>
      <c r="FUW54" s="102"/>
      <c r="FUX54" s="102"/>
      <c r="FUY54" s="102"/>
      <c r="FUZ54" s="102"/>
      <c r="FVA54" s="102"/>
      <c r="FVB54" s="102"/>
      <c r="FVC54" s="102"/>
      <c r="FVD54" s="102"/>
      <c r="FVE54" s="102"/>
      <c r="FVF54" s="102"/>
      <c r="FVG54" s="102"/>
      <c r="FVH54" s="102"/>
      <c r="FVI54" s="102"/>
      <c r="FVJ54" s="102"/>
      <c r="FVK54" s="102"/>
      <c r="FVL54" s="102"/>
      <c r="FVM54" s="102"/>
      <c r="FVN54" s="102"/>
      <c r="FVO54" s="102"/>
      <c r="FVP54" s="102"/>
      <c r="FVQ54" s="102"/>
      <c r="FVR54" s="102"/>
      <c r="FVS54" s="102"/>
      <c r="FVT54" s="102"/>
      <c r="FVU54" s="102"/>
      <c r="FVV54" s="102"/>
      <c r="FVW54" s="102"/>
      <c r="FVX54" s="102"/>
      <c r="FVY54" s="102"/>
      <c r="FVZ54" s="102"/>
      <c r="FWA54" s="102"/>
      <c r="FWB54" s="102"/>
      <c r="FWC54" s="102"/>
      <c r="FWD54" s="102"/>
      <c r="FWE54" s="102"/>
      <c r="FWF54" s="102"/>
      <c r="FWG54" s="102"/>
      <c r="FWH54" s="102"/>
      <c r="FWI54" s="102"/>
      <c r="FWJ54" s="102"/>
      <c r="FWK54" s="102"/>
      <c r="FWL54" s="102"/>
      <c r="FWM54" s="102"/>
      <c r="FWN54" s="102"/>
      <c r="FWO54" s="102"/>
      <c r="FWP54" s="102"/>
      <c r="FWQ54" s="102"/>
      <c r="FWR54" s="102"/>
      <c r="FWS54" s="102"/>
      <c r="FWT54" s="102"/>
      <c r="FWU54" s="102"/>
      <c r="FWV54" s="102"/>
      <c r="FWW54" s="102"/>
      <c r="FWX54" s="102"/>
      <c r="FWY54" s="102"/>
      <c r="FWZ54" s="102"/>
      <c r="FXA54" s="102"/>
      <c r="FXB54" s="102"/>
      <c r="FXC54" s="102"/>
      <c r="FXD54" s="102"/>
      <c r="FXE54" s="102"/>
      <c r="FXF54" s="102"/>
      <c r="FXG54" s="102"/>
      <c r="FXH54" s="102"/>
      <c r="FXI54" s="102"/>
      <c r="FXJ54" s="102"/>
      <c r="FXK54" s="102"/>
      <c r="FXL54" s="102"/>
      <c r="FXM54" s="102"/>
      <c r="FXN54" s="102"/>
      <c r="FXO54" s="102"/>
      <c r="FXP54" s="102"/>
      <c r="FXQ54" s="102"/>
      <c r="FXR54" s="102"/>
      <c r="FXS54" s="102"/>
      <c r="FXT54" s="102"/>
      <c r="FXU54" s="102"/>
      <c r="FXV54" s="102"/>
      <c r="FXW54" s="102"/>
      <c r="FXX54" s="102"/>
      <c r="FXY54" s="102"/>
      <c r="FXZ54" s="102"/>
      <c r="FYA54" s="102"/>
      <c r="FYB54" s="102"/>
      <c r="FYC54" s="102"/>
      <c r="FYD54" s="102"/>
      <c r="FYE54" s="102"/>
      <c r="FYF54" s="102"/>
      <c r="FYG54" s="102"/>
      <c r="FYH54" s="102"/>
      <c r="FYI54" s="102"/>
      <c r="FYJ54" s="102"/>
      <c r="FYK54" s="102"/>
      <c r="FYL54" s="102"/>
      <c r="FYM54" s="102"/>
      <c r="FYN54" s="102"/>
      <c r="FYO54" s="102"/>
      <c r="FYP54" s="102"/>
      <c r="FYQ54" s="102"/>
      <c r="FYR54" s="102"/>
      <c r="FYS54" s="102"/>
      <c r="FYT54" s="102"/>
      <c r="FYU54" s="102"/>
      <c r="FYV54" s="102"/>
      <c r="FYW54" s="102"/>
      <c r="FYX54" s="102"/>
      <c r="FYY54" s="102"/>
      <c r="FYZ54" s="102"/>
      <c r="FZA54" s="102"/>
      <c r="FZB54" s="102"/>
      <c r="FZC54" s="102"/>
      <c r="FZD54" s="102"/>
      <c r="FZE54" s="102"/>
      <c r="FZF54" s="102"/>
      <c r="FZG54" s="102"/>
      <c r="FZH54" s="102"/>
      <c r="FZI54" s="102"/>
      <c r="FZJ54" s="102"/>
      <c r="FZK54" s="102"/>
      <c r="FZL54" s="102"/>
      <c r="FZM54" s="102"/>
      <c r="FZN54" s="102"/>
      <c r="FZO54" s="102"/>
      <c r="FZP54" s="102"/>
      <c r="FZQ54" s="102"/>
      <c r="FZR54" s="102"/>
      <c r="FZS54" s="102"/>
      <c r="FZT54" s="102"/>
      <c r="FZU54" s="102"/>
      <c r="FZV54" s="102"/>
      <c r="FZW54" s="102"/>
      <c r="FZX54" s="102"/>
      <c r="FZY54" s="102"/>
      <c r="FZZ54" s="102"/>
      <c r="GAA54" s="102"/>
      <c r="GAB54" s="102"/>
      <c r="GAC54" s="102"/>
      <c r="GAD54" s="102"/>
      <c r="GAE54" s="102"/>
      <c r="GAF54" s="102"/>
      <c r="GAG54" s="102"/>
      <c r="GAH54" s="102"/>
      <c r="GAI54" s="102"/>
      <c r="GAJ54" s="102"/>
      <c r="GAK54" s="102"/>
      <c r="GAL54" s="102"/>
      <c r="GAM54" s="102"/>
      <c r="GAN54" s="102"/>
      <c r="GAO54" s="102"/>
      <c r="GAP54" s="102"/>
      <c r="GAQ54" s="102"/>
      <c r="GAR54" s="102"/>
      <c r="GAS54" s="102"/>
      <c r="GAT54" s="102"/>
      <c r="GAU54" s="102"/>
      <c r="GAV54" s="102"/>
      <c r="GAW54" s="102"/>
      <c r="GAX54" s="102"/>
      <c r="GAY54" s="102"/>
      <c r="GAZ54" s="102"/>
      <c r="GBA54" s="102"/>
      <c r="GBB54" s="102"/>
      <c r="GBC54" s="102"/>
      <c r="GBD54" s="102"/>
      <c r="GBE54" s="102"/>
      <c r="GBF54" s="102"/>
      <c r="GBG54" s="102"/>
      <c r="GBH54" s="102"/>
      <c r="GBI54" s="102"/>
      <c r="GBJ54" s="102"/>
      <c r="GBK54" s="102"/>
      <c r="GBL54" s="102"/>
      <c r="GBM54" s="102"/>
      <c r="GBN54" s="102"/>
      <c r="GBO54" s="102"/>
      <c r="GBP54" s="102"/>
      <c r="GBQ54" s="102"/>
      <c r="GBR54" s="102"/>
      <c r="GBS54" s="102"/>
      <c r="GBT54" s="102"/>
      <c r="GBU54" s="102"/>
      <c r="GBV54" s="102"/>
      <c r="GBW54" s="102"/>
      <c r="GBX54" s="102"/>
      <c r="GBY54" s="102"/>
      <c r="GBZ54" s="102"/>
      <c r="GCA54" s="102"/>
      <c r="GCB54" s="102"/>
      <c r="GCC54" s="102"/>
      <c r="GCD54" s="102"/>
      <c r="GCE54" s="102"/>
      <c r="GCF54" s="102"/>
      <c r="GCG54" s="102"/>
      <c r="GCH54" s="102"/>
      <c r="GCI54" s="102"/>
      <c r="GCJ54" s="102"/>
      <c r="GCK54" s="102"/>
      <c r="GCL54" s="102"/>
      <c r="GCM54" s="102"/>
      <c r="GCN54" s="102"/>
      <c r="GCO54" s="102"/>
      <c r="GCP54" s="102"/>
      <c r="GCQ54" s="102"/>
      <c r="GCR54" s="102"/>
      <c r="GCS54" s="102"/>
      <c r="GCT54" s="102"/>
      <c r="GCU54" s="102"/>
      <c r="GCV54" s="102"/>
      <c r="GCW54" s="102"/>
      <c r="GCX54" s="102"/>
      <c r="GCY54" s="102"/>
      <c r="GCZ54" s="102"/>
      <c r="GDA54" s="102"/>
      <c r="GDB54" s="102"/>
      <c r="GDC54" s="102"/>
      <c r="GDD54" s="102"/>
      <c r="GDE54" s="102"/>
      <c r="GDF54" s="102"/>
      <c r="GDG54" s="102"/>
      <c r="GDH54" s="102"/>
      <c r="GDI54" s="102"/>
      <c r="GDJ54" s="102"/>
      <c r="GDK54" s="102"/>
      <c r="GDL54" s="102"/>
      <c r="GDM54" s="102"/>
      <c r="GDN54" s="102"/>
      <c r="GDO54" s="102"/>
      <c r="GDP54" s="102"/>
      <c r="GDQ54" s="102"/>
      <c r="GDR54" s="102"/>
      <c r="GDS54" s="102"/>
      <c r="GDT54" s="102"/>
      <c r="GDU54" s="102"/>
      <c r="GDV54" s="102"/>
      <c r="GDW54" s="102"/>
      <c r="GDX54" s="102"/>
      <c r="GDY54" s="102"/>
      <c r="GDZ54" s="102"/>
      <c r="GEA54" s="102"/>
      <c r="GEB54" s="102"/>
      <c r="GEC54" s="102"/>
      <c r="GED54" s="102"/>
      <c r="GEE54" s="102"/>
      <c r="GEF54" s="102"/>
      <c r="GEG54" s="102"/>
      <c r="GEH54" s="102"/>
      <c r="GEI54" s="102"/>
      <c r="GEJ54" s="102"/>
      <c r="GEK54" s="102"/>
      <c r="GEL54" s="102"/>
      <c r="GEM54" s="102"/>
      <c r="GEN54" s="102"/>
      <c r="GEO54" s="102"/>
      <c r="GEP54" s="102"/>
      <c r="GEQ54" s="102"/>
      <c r="GER54" s="102"/>
      <c r="GES54" s="102"/>
      <c r="GET54" s="102"/>
      <c r="GEU54" s="102"/>
      <c r="GEV54" s="102"/>
      <c r="GEW54" s="102"/>
      <c r="GEX54" s="102"/>
      <c r="GEY54" s="102"/>
      <c r="GEZ54" s="102"/>
      <c r="GFA54" s="102"/>
      <c r="GFB54" s="102"/>
      <c r="GFC54" s="102"/>
      <c r="GFD54" s="102"/>
      <c r="GFE54" s="102"/>
      <c r="GFF54" s="102"/>
      <c r="GFG54" s="102"/>
      <c r="GFH54" s="102"/>
      <c r="GFI54" s="102"/>
      <c r="GFJ54" s="102"/>
      <c r="GFK54" s="102"/>
      <c r="GFL54" s="102"/>
      <c r="GFM54" s="102"/>
      <c r="GFN54" s="102"/>
      <c r="GFO54" s="102"/>
      <c r="GFP54" s="102"/>
      <c r="GFQ54" s="102"/>
      <c r="GFR54" s="102"/>
      <c r="GFS54" s="102"/>
      <c r="GFT54" s="102"/>
      <c r="GFU54" s="102"/>
      <c r="GFV54" s="102"/>
      <c r="GFW54" s="102"/>
      <c r="GFX54" s="102"/>
      <c r="GFY54" s="102"/>
      <c r="GFZ54" s="102"/>
      <c r="GGA54" s="102"/>
      <c r="GGB54" s="102"/>
      <c r="GGC54" s="102"/>
      <c r="GGD54" s="102"/>
      <c r="GGE54" s="102"/>
      <c r="GGF54" s="102"/>
      <c r="GGG54" s="102"/>
      <c r="GGH54" s="102"/>
      <c r="GGI54" s="102"/>
      <c r="GGJ54" s="102"/>
      <c r="GGK54" s="102"/>
      <c r="GGL54" s="102"/>
      <c r="GGM54" s="102"/>
      <c r="GGN54" s="102"/>
      <c r="GGO54" s="102"/>
      <c r="GGP54" s="102"/>
      <c r="GGQ54" s="102"/>
      <c r="GGR54" s="102"/>
      <c r="GGS54" s="102"/>
      <c r="GGT54" s="102"/>
      <c r="GGU54" s="102"/>
      <c r="GGV54" s="102"/>
      <c r="GGW54" s="102"/>
      <c r="GGX54" s="102"/>
      <c r="GGY54" s="102"/>
      <c r="GGZ54" s="102"/>
      <c r="GHA54" s="102"/>
      <c r="GHB54" s="102"/>
      <c r="GHC54" s="102"/>
      <c r="GHD54" s="102"/>
      <c r="GHE54" s="102"/>
      <c r="GHF54" s="102"/>
      <c r="GHG54" s="102"/>
      <c r="GHH54" s="102"/>
      <c r="GHI54" s="102"/>
      <c r="GHJ54" s="102"/>
      <c r="GHK54" s="102"/>
      <c r="GHL54" s="102"/>
      <c r="GHM54" s="102"/>
      <c r="GHN54" s="102"/>
      <c r="GHO54" s="102"/>
      <c r="GHP54" s="102"/>
      <c r="GHQ54" s="102"/>
      <c r="GHR54" s="102"/>
      <c r="GHS54" s="102"/>
      <c r="GHT54" s="102"/>
      <c r="GHU54" s="102"/>
      <c r="GHV54" s="102"/>
      <c r="GHW54" s="102"/>
      <c r="GHX54" s="102"/>
      <c r="GHY54" s="102"/>
      <c r="GHZ54" s="102"/>
      <c r="GIA54" s="102"/>
      <c r="GIB54" s="102"/>
      <c r="GIC54" s="102"/>
      <c r="GID54" s="102"/>
      <c r="GIE54" s="102"/>
      <c r="GIF54" s="102"/>
      <c r="GIG54" s="102"/>
      <c r="GIH54" s="102"/>
      <c r="GII54" s="102"/>
      <c r="GIJ54" s="102"/>
      <c r="GIK54" s="102"/>
      <c r="GIL54" s="102"/>
      <c r="GIM54" s="102"/>
      <c r="GIN54" s="102"/>
      <c r="GIO54" s="102"/>
      <c r="GIP54" s="102"/>
      <c r="GIQ54" s="102"/>
      <c r="GIR54" s="102"/>
      <c r="GIS54" s="102"/>
      <c r="GIT54" s="102"/>
      <c r="GIU54" s="102"/>
      <c r="GIV54" s="102"/>
      <c r="GIW54" s="102"/>
      <c r="GIX54" s="102"/>
      <c r="GIY54" s="102"/>
      <c r="GIZ54" s="102"/>
      <c r="GJA54" s="102"/>
      <c r="GJB54" s="102"/>
      <c r="GJC54" s="102"/>
      <c r="GJD54" s="102"/>
      <c r="GJE54" s="102"/>
      <c r="GJF54" s="102"/>
      <c r="GJG54" s="102"/>
      <c r="GJH54" s="102"/>
      <c r="GJI54" s="102"/>
      <c r="GJJ54" s="102"/>
      <c r="GJK54" s="102"/>
      <c r="GJL54" s="102"/>
      <c r="GJM54" s="102"/>
      <c r="GJN54" s="102"/>
      <c r="GJO54" s="102"/>
      <c r="GJP54" s="102"/>
      <c r="GJQ54" s="102"/>
      <c r="GJR54" s="102"/>
      <c r="GJS54" s="102"/>
      <c r="GJT54" s="102"/>
      <c r="GJU54" s="102"/>
      <c r="GJV54" s="102"/>
      <c r="GJW54" s="102"/>
      <c r="GJX54" s="102"/>
      <c r="GJY54" s="102"/>
      <c r="GJZ54" s="102"/>
      <c r="GKA54" s="102"/>
      <c r="GKB54" s="102"/>
      <c r="GKC54" s="102"/>
      <c r="GKD54" s="102"/>
      <c r="GKE54" s="102"/>
      <c r="GKF54" s="102"/>
      <c r="GKG54" s="102"/>
      <c r="GKH54" s="102"/>
      <c r="GKI54" s="102"/>
      <c r="GKJ54" s="102"/>
      <c r="GKK54" s="102"/>
      <c r="GKL54" s="102"/>
      <c r="GKM54" s="102"/>
      <c r="GKN54" s="102"/>
      <c r="GKO54" s="102"/>
      <c r="GKP54" s="102"/>
      <c r="GKQ54" s="102"/>
      <c r="GKR54" s="102"/>
      <c r="GKS54" s="102"/>
      <c r="GKT54" s="102"/>
      <c r="GKU54" s="102"/>
      <c r="GKV54" s="102"/>
      <c r="GKW54" s="102"/>
      <c r="GKX54" s="102"/>
      <c r="GKY54" s="102"/>
      <c r="GKZ54" s="102"/>
      <c r="GLA54" s="102"/>
      <c r="GLB54" s="102"/>
      <c r="GLC54" s="102"/>
      <c r="GLD54" s="102"/>
      <c r="GLE54" s="102"/>
      <c r="GLF54" s="102"/>
      <c r="GLG54" s="102"/>
      <c r="GLH54" s="102"/>
      <c r="GLI54" s="102"/>
      <c r="GLJ54" s="102"/>
      <c r="GLK54" s="102"/>
      <c r="GLL54" s="102"/>
      <c r="GLM54" s="102"/>
      <c r="GLN54" s="102"/>
      <c r="GLO54" s="102"/>
      <c r="GLP54" s="102"/>
      <c r="GLQ54" s="102"/>
      <c r="GLR54" s="102"/>
      <c r="GLS54" s="102"/>
      <c r="GLT54" s="102"/>
      <c r="GLU54" s="102"/>
      <c r="GLV54" s="102"/>
      <c r="GLW54" s="102"/>
      <c r="GLX54" s="102"/>
      <c r="GLY54" s="102"/>
      <c r="GLZ54" s="102"/>
      <c r="GMA54" s="102"/>
      <c r="GMB54" s="102"/>
      <c r="GMC54" s="102"/>
      <c r="GMD54" s="102"/>
      <c r="GME54" s="102"/>
      <c r="GMF54" s="102"/>
      <c r="GMG54" s="102"/>
      <c r="GMH54" s="102"/>
      <c r="GMI54" s="102"/>
      <c r="GMJ54" s="102"/>
      <c r="GMK54" s="102"/>
      <c r="GML54" s="102"/>
      <c r="GMM54" s="102"/>
      <c r="GMN54" s="102"/>
      <c r="GMO54" s="102"/>
      <c r="GMP54" s="102"/>
      <c r="GMQ54" s="102"/>
      <c r="GMR54" s="102"/>
      <c r="GMS54" s="102"/>
      <c r="GMT54" s="102"/>
      <c r="GMU54" s="102"/>
      <c r="GMV54" s="102"/>
      <c r="GMW54" s="102"/>
      <c r="GMX54" s="102"/>
      <c r="GMY54" s="102"/>
      <c r="GMZ54" s="102"/>
      <c r="GNA54" s="102"/>
      <c r="GNB54" s="102"/>
      <c r="GNC54" s="102"/>
      <c r="GND54" s="102"/>
      <c r="GNE54" s="102"/>
      <c r="GNF54" s="102"/>
      <c r="GNG54" s="102"/>
      <c r="GNH54" s="102"/>
      <c r="GNI54" s="102"/>
      <c r="GNJ54" s="102"/>
      <c r="GNK54" s="102"/>
      <c r="GNL54" s="102"/>
      <c r="GNM54" s="102"/>
      <c r="GNN54" s="102"/>
      <c r="GNO54" s="102"/>
      <c r="GNP54" s="102"/>
      <c r="GNQ54" s="102"/>
      <c r="GNR54" s="102"/>
      <c r="GNS54" s="102"/>
      <c r="GNT54" s="102"/>
      <c r="GNU54" s="102"/>
      <c r="GNV54" s="102"/>
      <c r="GNW54" s="102"/>
      <c r="GNX54" s="102"/>
      <c r="GNY54" s="102"/>
      <c r="GNZ54" s="102"/>
      <c r="GOA54" s="102"/>
      <c r="GOB54" s="102"/>
      <c r="GOC54" s="102"/>
      <c r="GOD54" s="102"/>
      <c r="GOE54" s="102"/>
      <c r="GOF54" s="102"/>
      <c r="GOG54" s="102"/>
      <c r="GOH54" s="102"/>
      <c r="GOI54" s="102"/>
      <c r="GOJ54" s="102"/>
      <c r="GOK54" s="102"/>
      <c r="GOL54" s="102"/>
      <c r="GOM54" s="102"/>
      <c r="GON54" s="102"/>
      <c r="GOO54" s="102"/>
      <c r="GOP54" s="102"/>
      <c r="GOQ54" s="102"/>
      <c r="GOR54" s="102"/>
      <c r="GOS54" s="102"/>
      <c r="GOT54" s="102"/>
      <c r="GOU54" s="102"/>
      <c r="GOV54" s="102"/>
      <c r="GOW54" s="102"/>
      <c r="GOX54" s="102"/>
      <c r="GOY54" s="102"/>
      <c r="GOZ54" s="102"/>
      <c r="GPA54" s="102"/>
      <c r="GPB54" s="102"/>
      <c r="GPC54" s="102"/>
      <c r="GPD54" s="102"/>
      <c r="GPE54" s="102"/>
      <c r="GPF54" s="102"/>
      <c r="GPG54" s="102"/>
      <c r="GPH54" s="102"/>
      <c r="GPI54" s="102"/>
      <c r="GPJ54" s="102"/>
      <c r="GPK54" s="102"/>
      <c r="GPL54" s="102"/>
      <c r="GPM54" s="102"/>
      <c r="GPN54" s="102"/>
      <c r="GPO54" s="102"/>
      <c r="GPP54" s="102"/>
      <c r="GPQ54" s="102"/>
      <c r="GPR54" s="102"/>
      <c r="GPS54" s="102"/>
      <c r="GPT54" s="102"/>
      <c r="GPU54" s="102"/>
      <c r="GPV54" s="102"/>
      <c r="GPW54" s="102"/>
      <c r="GPX54" s="102"/>
      <c r="GPY54" s="102"/>
      <c r="GPZ54" s="102"/>
      <c r="GQA54" s="102"/>
      <c r="GQB54" s="102"/>
      <c r="GQC54" s="102"/>
      <c r="GQD54" s="102"/>
      <c r="GQE54" s="102"/>
      <c r="GQF54" s="102"/>
      <c r="GQG54" s="102"/>
      <c r="GQH54" s="102"/>
      <c r="GQI54" s="102"/>
      <c r="GQJ54" s="102"/>
      <c r="GQK54" s="102"/>
      <c r="GQL54" s="102"/>
      <c r="GQM54" s="102"/>
      <c r="GQN54" s="102"/>
      <c r="GQO54" s="102"/>
      <c r="GQP54" s="102"/>
      <c r="GQQ54" s="102"/>
      <c r="GQR54" s="102"/>
      <c r="GQS54" s="102"/>
      <c r="GQT54" s="102"/>
      <c r="GQU54" s="102"/>
      <c r="GQV54" s="102"/>
      <c r="GQW54" s="102"/>
      <c r="GQX54" s="102"/>
      <c r="GQY54" s="102"/>
      <c r="GQZ54" s="102"/>
      <c r="GRA54" s="102"/>
      <c r="GRB54" s="102"/>
      <c r="GRC54" s="102"/>
      <c r="GRD54" s="102"/>
      <c r="GRE54" s="102"/>
      <c r="GRF54" s="102"/>
      <c r="GRG54" s="102"/>
      <c r="GRH54" s="102"/>
      <c r="GRI54" s="102"/>
      <c r="GRJ54" s="102"/>
      <c r="GRK54" s="102"/>
      <c r="GRL54" s="102"/>
      <c r="GRM54" s="102"/>
      <c r="GRN54" s="102"/>
      <c r="GRO54" s="102"/>
      <c r="GRP54" s="102"/>
      <c r="GRQ54" s="102"/>
      <c r="GRR54" s="102"/>
      <c r="GRS54" s="102"/>
      <c r="GRT54" s="102"/>
      <c r="GRU54" s="102"/>
      <c r="GRV54" s="102"/>
      <c r="GRW54" s="102"/>
      <c r="GRX54" s="102"/>
      <c r="GRY54" s="102"/>
      <c r="GRZ54" s="102"/>
      <c r="GSA54" s="102"/>
      <c r="GSB54" s="102"/>
      <c r="GSC54" s="102"/>
      <c r="GSD54" s="102"/>
      <c r="GSE54" s="102"/>
      <c r="GSF54" s="102"/>
      <c r="GSG54" s="102"/>
      <c r="GSH54" s="102"/>
      <c r="GSI54" s="102"/>
      <c r="GSJ54" s="102"/>
      <c r="GSK54" s="102"/>
      <c r="GSL54" s="102"/>
      <c r="GSM54" s="102"/>
      <c r="GSN54" s="102"/>
      <c r="GSO54" s="102"/>
      <c r="GSP54" s="102"/>
      <c r="GSQ54" s="102"/>
      <c r="GSR54" s="102"/>
      <c r="GSS54" s="102"/>
      <c r="GST54" s="102"/>
      <c r="GSU54" s="102"/>
      <c r="GSV54" s="102"/>
      <c r="GSW54" s="102"/>
      <c r="GSX54" s="102"/>
      <c r="GSY54" s="102"/>
      <c r="GSZ54" s="102"/>
      <c r="GTA54" s="102"/>
      <c r="GTB54" s="102"/>
      <c r="GTC54" s="102"/>
      <c r="GTD54" s="102"/>
      <c r="GTE54" s="102"/>
      <c r="GTF54" s="102"/>
      <c r="GTG54" s="102"/>
      <c r="GTH54" s="102"/>
      <c r="GTI54" s="102"/>
      <c r="GTJ54" s="102"/>
      <c r="GTK54" s="102"/>
      <c r="GTL54" s="102"/>
      <c r="GTM54" s="102"/>
      <c r="GTN54" s="102"/>
      <c r="GTO54" s="102"/>
      <c r="GTP54" s="102"/>
      <c r="GTQ54" s="102"/>
      <c r="GTR54" s="102"/>
      <c r="GTS54" s="102"/>
      <c r="GTT54" s="102"/>
      <c r="GTU54" s="102"/>
      <c r="GTV54" s="102"/>
      <c r="GTW54" s="102"/>
      <c r="GTX54" s="102"/>
      <c r="GTY54" s="102"/>
      <c r="GTZ54" s="102"/>
      <c r="GUA54" s="102"/>
      <c r="GUB54" s="102"/>
      <c r="GUC54" s="102"/>
      <c r="GUD54" s="102"/>
      <c r="GUE54" s="102"/>
      <c r="GUF54" s="102"/>
      <c r="GUG54" s="102"/>
      <c r="GUH54" s="102"/>
      <c r="GUI54" s="102"/>
      <c r="GUJ54" s="102"/>
      <c r="GUK54" s="102"/>
      <c r="GUL54" s="102"/>
      <c r="GUM54" s="102"/>
      <c r="GUN54" s="102"/>
      <c r="GUO54" s="102"/>
      <c r="GUP54" s="102"/>
      <c r="GUQ54" s="102"/>
      <c r="GUR54" s="102"/>
      <c r="GUS54" s="102"/>
      <c r="GUT54" s="102"/>
      <c r="GUU54" s="102"/>
      <c r="GUV54" s="102"/>
      <c r="GUW54" s="102"/>
      <c r="GUX54" s="102"/>
      <c r="GUY54" s="102"/>
      <c r="GUZ54" s="102"/>
      <c r="GVA54" s="102"/>
      <c r="GVB54" s="102"/>
      <c r="GVC54" s="102"/>
      <c r="GVD54" s="102"/>
      <c r="GVE54" s="102"/>
      <c r="GVF54" s="102"/>
      <c r="GVG54" s="102"/>
      <c r="GVH54" s="102"/>
      <c r="GVI54" s="102"/>
      <c r="GVJ54" s="102"/>
      <c r="GVK54" s="102"/>
      <c r="GVL54" s="102"/>
      <c r="GVM54" s="102"/>
      <c r="GVN54" s="102"/>
      <c r="GVO54" s="102"/>
      <c r="GVP54" s="102"/>
      <c r="GVQ54" s="102"/>
      <c r="GVR54" s="102"/>
      <c r="GVS54" s="102"/>
      <c r="GVT54" s="102"/>
      <c r="GVU54" s="102"/>
      <c r="GVV54" s="102"/>
      <c r="GVW54" s="102"/>
      <c r="GVX54" s="102"/>
      <c r="GVY54" s="102"/>
      <c r="GVZ54" s="102"/>
      <c r="GWA54" s="102"/>
      <c r="GWB54" s="102"/>
      <c r="GWC54" s="102"/>
      <c r="GWD54" s="102"/>
      <c r="GWE54" s="102"/>
      <c r="GWF54" s="102"/>
      <c r="GWG54" s="102"/>
      <c r="GWH54" s="102"/>
      <c r="GWI54" s="102"/>
      <c r="GWJ54" s="102"/>
      <c r="GWK54" s="102"/>
      <c r="GWL54" s="102"/>
      <c r="GWM54" s="102"/>
      <c r="GWN54" s="102"/>
      <c r="GWO54" s="102"/>
      <c r="GWP54" s="102"/>
      <c r="GWQ54" s="102"/>
      <c r="GWR54" s="102"/>
      <c r="GWS54" s="102"/>
      <c r="GWT54" s="102"/>
      <c r="GWU54" s="102"/>
      <c r="GWV54" s="102"/>
      <c r="GWW54" s="102"/>
      <c r="GWX54" s="102"/>
      <c r="GWY54" s="102"/>
      <c r="GWZ54" s="102"/>
      <c r="GXA54" s="102"/>
      <c r="GXB54" s="102"/>
      <c r="GXC54" s="102"/>
      <c r="GXD54" s="102"/>
      <c r="GXE54" s="102"/>
      <c r="GXF54" s="102"/>
      <c r="GXG54" s="102"/>
      <c r="GXH54" s="102"/>
      <c r="GXI54" s="102"/>
      <c r="GXJ54" s="102"/>
      <c r="GXK54" s="102"/>
      <c r="GXL54" s="102"/>
      <c r="GXM54" s="102"/>
      <c r="GXN54" s="102"/>
      <c r="GXO54" s="102"/>
      <c r="GXP54" s="102"/>
      <c r="GXQ54" s="102"/>
      <c r="GXR54" s="102"/>
      <c r="GXS54" s="102"/>
      <c r="GXT54" s="102"/>
      <c r="GXU54" s="102"/>
      <c r="GXV54" s="102"/>
      <c r="GXW54" s="102"/>
      <c r="GXX54" s="102"/>
      <c r="GXY54" s="102"/>
      <c r="GXZ54" s="102"/>
      <c r="GYA54" s="102"/>
      <c r="GYB54" s="102"/>
      <c r="GYC54" s="102"/>
      <c r="GYD54" s="102"/>
      <c r="GYE54" s="102"/>
      <c r="GYF54" s="102"/>
      <c r="GYG54" s="102"/>
      <c r="GYH54" s="102"/>
      <c r="GYI54" s="102"/>
      <c r="GYJ54" s="102"/>
      <c r="GYK54" s="102"/>
      <c r="GYL54" s="102"/>
      <c r="GYM54" s="102"/>
      <c r="GYN54" s="102"/>
      <c r="GYO54" s="102"/>
      <c r="GYP54" s="102"/>
      <c r="GYQ54" s="102"/>
      <c r="GYR54" s="102"/>
      <c r="GYS54" s="102"/>
      <c r="GYT54" s="102"/>
      <c r="GYU54" s="102"/>
      <c r="GYV54" s="102"/>
      <c r="GYW54" s="102"/>
      <c r="GYX54" s="102"/>
      <c r="GYY54" s="102"/>
      <c r="GYZ54" s="102"/>
      <c r="GZA54" s="102"/>
      <c r="GZB54" s="102"/>
      <c r="GZC54" s="102"/>
      <c r="GZD54" s="102"/>
      <c r="GZE54" s="102"/>
      <c r="GZF54" s="102"/>
      <c r="GZG54" s="102"/>
      <c r="GZH54" s="102"/>
      <c r="GZI54" s="102"/>
      <c r="GZJ54" s="102"/>
      <c r="GZK54" s="102"/>
      <c r="GZL54" s="102"/>
      <c r="GZM54" s="102"/>
      <c r="GZN54" s="102"/>
      <c r="GZO54" s="102"/>
      <c r="GZP54" s="102"/>
      <c r="GZQ54" s="102"/>
      <c r="GZR54" s="102"/>
      <c r="GZS54" s="102"/>
      <c r="GZT54" s="102"/>
      <c r="GZU54" s="102"/>
      <c r="GZV54" s="102"/>
      <c r="GZW54" s="102"/>
      <c r="GZX54" s="102"/>
      <c r="GZY54" s="102"/>
      <c r="GZZ54" s="102"/>
      <c r="HAA54" s="102"/>
      <c r="HAB54" s="102"/>
      <c r="HAC54" s="102"/>
      <c r="HAD54" s="102"/>
      <c r="HAE54" s="102"/>
      <c r="HAF54" s="102"/>
      <c r="HAG54" s="102"/>
      <c r="HAH54" s="102"/>
      <c r="HAI54" s="102"/>
      <c r="HAJ54" s="102"/>
      <c r="HAK54" s="102"/>
      <c r="HAL54" s="102"/>
      <c r="HAM54" s="102"/>
      <c r="HAN54" s="102"/>
      <c r="HAO54" s="102"/>
      <c r="HAP54" s="102"/>
      <c r="HAQ54" s="102"/>
      <c r="HAR54" s="102"/>
      <c r="HAS54" s="102"/>
      <c r="HAT54" s="102"/>
      <c r="HAU54" s="102"/>
      <c r="HAV54" s="102"/>
      <c r="HAW54" s="102"/>
      <c r="HAX54" s="102"/>
      <c r="HAY54" s="102"/>
      <c r="HAZ54" s="102"/>
      <c r="HBA54" s="102"/>
      <c r="HBB54" s="102"/>
      <c r="HBC54" s="102"/>
      <c r="HBD54" s="102"/>
      <c r="HBE54" s="102"/>
      <c r="HBF54" s="102"/>
      <c r="HBG54" s="102"/>
      <c r="HBH54" s="102"/>
      <c r="HBI54" s="102"/>
      <c r="HBJ54" s="102"/>
      <c r="HBK54" s="102"/>
      <c r="HBL54" s="102"/>
      <c r="HBM54" s="102"/>
      <c r="HBN54" s="102"/>
      <c r="HBO54" s="102"/>
      <c r="HBP54" s="102"/>
      <c r="HBQ54" s="102"/>
      <c r="HBR54" s="102"/>
      <c r="HBS54" s="102"/>
      <c r="HBT54" s="102"/>
      <c r="HBU54" s="102"/>
      <c r="HBV54" s="102"/>
      <c r="HBW54" s="102"/>
      <c r="HBX54" s="102"/>
      <c r="HBY54" s="102"/>
      <c r="HBZ54" s="102"/>
      <c r="HCA54" s="102"/>
      <c r="HCB54" s="102"/>
      <c r="HCC54" s="102"/>
      <c r="HCD54" s="102"/>
      <c r="HCE54" s="102"/>
      <c r="HCF54" s="102"/>
      <c r="HCG54" s="102"/>
      <c r="HCH54" s="102"/>
      <c r="HCI54" s="102"/>
      <c r="HCJ54" s="102"/>
      <c r="HCK54" s="102"/>
      <c r="HCL54" s="102"/>
      <c r="HCM54" s="102"/>
      <c r="HCN54" s="102"/>
      <c r="HCO54" s="102"/>
      <c r="HCP54" s="102"/>
      <c r="HCQ54" s="102"/>
      <c r="HCR54" s="102"/>
      <c r="HCS54" s="102"/>
      <c r="HCT54" s="102"/>
      <c r="HCU54" s="102"/>
      <c r="HCV54" s="102"/>
      <c r="HCW54" s="102"/>
      <c r="HCX54" s="102"/>
      <c r="HCY54" s="102"/>
      <c r="HCZ54" s="102"/>
      <c r="HDA54" s="102"/>
      <c r="HDB54" s="102"/>
      <c r="HDC54" s="102"/>
      <c r="HDD54" s="102"/>
      <c r="HDE54" s="102"/>
      <c r="HDF54" s="102"/>
      <c r="HDG54" s="102"/>
      <c r="HDH54" s="102"/>
      <c r="HDI54" s="102"/>
      <c r="HDJ54" s="102"/>
      <c r="HDK54" s="102"/>
      <c r="HDL54" s="102"/>
      <c r="HDM54" s="102"/>
      <c r="HDN54" s="102"/>
      <c r="HDO54" s="102"/>
      <c r="HDP54" s="102"/>
      <c r="HDQ54" s="102"/>
      <c r="HDR54" s="102"/>
      <c r="HDS54" s="102"/>
      <c r="HDT54" s="102"/>
      <c r="HDU54" s="102"/>
      <c r="HDV54" s="102"/>
      <c r="HDW54" s="102"/>
      <c r="HDX54" s="102"/>
      <c r="HDY54" s="102"/>
      <c r="HDZ54" s="102"/>
      <c r="HEA54" s="102"/>
      <c r="HEB54" s="102"/>
      <c r="HEC54" s="102"/>
      <c r="HED54" s="102"/>
      <c r="HEE54" s="102"/>
      <c r="HEF54" s="102"/>
      <c r="HEG54" s="102"/>
      <c r="HEH54" s="102"/>
      <c r="HEI54" s="102"/>
      <c r="HEJ54" s="102"/>
      <c r="HEK54" s="102"/>
      <c r="HEL54" s="102"/>
      <c r="HEM54" s="102"/>
      <c r="HEN54" s="102"/>
      <c r="HEO54" s="102"/>
      <c r="HEP54" s="102"/>
      <c r="HEQ54" s="102"/>
      <c r="HER54" s="102"/>
      <c r="HES54" s="102"/>
      <c r="HET54" s="102"/>
      <c r="HEU54" s="102"/>
      <c r="HEV54" s="102"/>
      <c r="HEW54" s="102"/>
      <c r="HEX54" s="102"/>
      <c r="HEY54" s="102"/>
      <c r="HEZ54" s="102"/>
      <c r="HFA54" s="102"/>
      <c r="HFB54" s="102"/>
      <c r="HFC54" s="102"/>
      <c r="HFD54" s="102"/>
      <c r="HFE54" s="102"/>
      <c r="HFF54" s="102"/>
      <c r="HFG54" s="102"/>
      <c r="HFH54" s="102"/>
      <c r="HFI54" s="102"/>
      <c r="HFJ54" s="102"/>
      <c r="HFK54" s="102"/>
      <c r="HFL54" s="102"/>
      <c r="HFM54" s="102"/>
      <c r="HFN54" s="102"/>
      <c r="HFO54" s="102"/>
      <c r="HFP54" s="102"/>
      <c r="HFQ54" s="102"/>
      <c r="HFR54" s="102"/>
      <c r="HFS54" s="102"/>
      <c r="HFT54" s="102"/>
      <c r="HFU54" s="102"/>
      <c r="HFV54" s="102"/>
      <c r="HFW54" s="102"/>
      <c r="HFX54" s="102"/>
      <c r="HFY54" s="102"/>
      <c r="HFZ54" s="102"/>
      <c r="HGA54" s="102"/>
      <c r="HGB54" s="102"/>
      <c r="HGC54" s="102"/>
      <c r="HGD54" s="102"/>
      <c r="HGE54" s="102"/>
      <c r="HGF54" s="102"/>
      <c r="HGG54" s="102"/>
      <c r="HGH54" s="102"/>
      <c r="HGI54" s="102"/>
      <c r="HGJ54" s="102"/>
      <c r="HGK54" s="102"/>
      <c r="HGL54" s="102"/>
      <c r="HGM54" s="102"/>
      <c r="HGN54" s="102"/>
      <c r="HGO54" s="102"/>
      <c r="HGP54" s="102"/>
      <c r="HGQ54" s="102"/>
      <c r="HGR54" s="102"/>
      <c r="HGS54" s="102"/>
      <c r="HGT54" s="102"/>
      <c r="HGU54" s="102"/>
      <c r="HGV54" s="102"/>
      <c r="HGW54" s="102"/>
      <c r="HGX54" s="102"/>
      <c r="HGY54" s="102"/>
      <c r="HGZ54" s="102"/>
      <c r="HHA54" s="102"/>
      <c r="HHB54" s="102"/>
      <c r="HHC54" s="102"/>
      <c r="HHD54" s="102"/>
      <c r="HHE54" s="102"/>
      <c r="HHF54" s="102"/>
      <c r="HHG54" s="102"/>
      <c r="HHH54" s="102"/>
      <c r="HHI54" s="102"/>
      <c r="HHJ54" s="102"/>
      <c r="HHK54" s="102"/>
      <c r="HHL54" s="102"/>
      <c r="HHM54" s="102"/>
      <c r="HHN54" s="102"/>
      <c r="HHO54" s="102"/>
      <c r="HHP54" s="102"/>
      <c r="HHQ54" s="102"/>
      <c r="HHR54" s="102"/>
      <c r="HHS54" s="102"/>
      <c r="HHT54" s="102"/>
      <c r="HHU54" s="102"/>
      <c r="HHV54" s="102"/>
      <c r="HHW54" s="102"/>
      <c r="HHX54" s="102"/>
      <c r="HHY54" s="102"/>
      <c r="HHZ54" s="102"/>
      <c r="HIA54" s="102"/>
      <c r="HIB54" s="102"/>
      <c r="HIC54" s="102"/>
      <c r="HID54" s="102"/>
      <c r="HIE54" s="102"/>
      <c r="HIF54" s="102"/>
      <c r="HIG54" s="102"/>
      <c r="HIH54" s="102"/>
      <c r="HII54" s="102"/>
      <c r="HIJ54" s="102"/>
      <c r="HIK54" s="102"/>
      <c r="HIL54" s="102"/>
      <c r="HIM54" s="102"/>
      <c r="HIN54" s="102"/>
      <c r="HIO54" s="102"/>
      <c r="HIP54" s="102"/>
      <c r="HIQ54" s="102"/>
      <c r="HIR54" s="102"/>
      <c r="HIS54" s="102"/>
      <c r="HIT54" s="102"/>
      <c r="HIU54" s="102"/>
      <c r="HIV54" s="102"/>
      <c r="HIW54" s="102"/>
      <c r="HIX54" s="102"/>
      <c r="HIY54" s="102"/>
      <c r="HIZ54" s="102"/>
      <c r="HJA54" s="102"/>
      <c r="HJB54" s="102"/>
      <c r="HJC54" s="102"/>
      <c r="HJD54" s="102"/>
      <c r="HJE54" s="102"/>
      <c r="HJF54" s="102"/>
      <c r="HJG54" s="102"/>
      <c r="HJH54" s="102"/>
      <c r="HJI54" s="102"/>
      <c r="HJJ54" s="102"/>
      <c r="HJK54" s="102"/>
      <c r="HJL54" s="102"/>
      <c r="HJM54" s="102"/>
      <c r="HJN54" s="102"/>
      <c r="HJO54" s="102"/>
      <c r="HJP54" s="102"/>
      <c r="HJQ54" s="102"/>
      <c r="HJR54" s="102"/>
      <c r="HJS54" s="102"/>
      <c r="HJT54" s="102"/>
      <c r="HJU54" s="102"/>
      <c r="HJV54" s="102"/>
      <c r="HJW54" s="102"/>
      <c r="HJX54" s="102"/>
      <c r="HJY54" s="102"/>
      <c r="HJZ54" s="102"/>
      <c r="HKA54" s="102"/>
      <c r="HKB54" s="102"/>
      <c r="HKC54" s="102"/>
      <c r="HKD54" s="102"/>
      <c r="HKE54" s="102"/>
      <c r="HKF54" s="102"/>
      <c r="HKG54" s="102"/>
      <c r="HKH54" s="102"/>
      <c r="HKI54" s="102"/>
      <c r="HKJ54" s="102"/>
      <c r="HKK54" s="102"/>
      <c r="HKL54" s="102"/>
      <c r="HKM54" s="102"/>
      <c r="HKN54" s="102"/>
      <c r="HKO54" s="102"/>
      <c r="HKP54" s="102"/>
      <c r="HKQ54" s="102"/>
      <c r="HKR54" s="102"/>
      <c r="HKS54" s="102"/>
      <c r="HKT54" s="102"/>
      <c r="HKU54" s="102"/>
      <c r="HKV54" s="102"/>
      <c r="HKW54" s="102"/>
      <c r="HKX54" s="102"/>
      <c r="HKY54" s="102"/>
      <c r="HKZ54" s="102"/>
      <c r="HLA54" s="102"/>
      <c r="HLB54" s="102"/>
      <c r="HLC54" s="102"/>
      <c r="HLD54" s="102"/>
      <c r="HLE54" s="102"/>
      <c r="HLF54" s="102"/>
      <c r="HLG54" s="102"/>
      <c r="HLH54" s="102"/>
      <c r="HLI54" s="102"/>
      <c r="HLJ54" s="102"/>
      <c r="HLK54" s="102"/>
      <c r="HLL54" s="102"/>
      <c r="HLM54" s="102"/>
      <c r="HLN54" s="102"/>
      <c r="HLO54" s="102"/>
      <c r="HLP54" s="102"/>
      <c r="HLQ54" s="102"/>
      <c r="HLR54" s="102"/>
      <c r="HLS54" s="102"/>
      <c r="HLT54" s="102"/>
      <c r="HLU54" s="102"/>
      <c r="HLV54" s="102"/>
      <c r="HLW54" s="102"/>
      <c r="HLX54" s="102"/>
      <c r="HLY54" s="102"/>
      <c r="HLZ54" s="102"/>
      <c r="HMA54" s="102"/>
      <c r="HMB54" s="102"/>
      <c r="HMC54" s="102"/>
      <c r="HMD54" s="102"/>
      <c r="HME54" s="102"/>
      <c r="HMF54" s="102"/>
      <c r="HMG54" s="102"/>
      <c r="HMH54" s="102"/>
      <c r="HMI54" s="102"/>
      <c r="HMJ54" s="102"/>
      <c r="HMK54" s="102"/>
      <c r="HML54" s="102"/>
      <c r="HMM54" s="102"/>
      <c r="HMN54" s="102"/>
      <c r="HMO54" s="102"/>
      <c r="HMP54" s="102"/>
      <c r="HMQ54" s="102"/>
      <c r="HMR54" s="102"/>
      <c r="HMS54" s="102"/>
      <c r="HMT54" s="102"/>
      <c r="HMU54" s="102"/>
      <c r="HMV54" s="102"/>
      <c r="HMW54" s="102"/>
      <c r="HMX54" s="102"/>
      <c r="HMY54" s="102"/>
      <c r="HMZ54" s="102"/>
      <c r="HNA54" s="102"/>
      <c r="HNB54" s="102"/>
      <c r="HNC54" s="102"/>
      <c r="HND54" s="102"/>
      <c r="HNE54" s="102"/>
      <c r="HNF54" s="102"/>
      <c r="HNG54" s="102"/>
      <c r="HNH54" s="102"/>
      <c r="HNI54" s="102"/>
      <c r="HNJ54" s="102"/>
      <c r="HNK54" s="102"/>
      <c r="HNL54" s="102"/>
      <c r="HNM54" s="102"/>
      <c r="HNN54" s="102"/>
      <c r="HNO54" s="102"/>
      <c r="HNP54" s="102"/>
      <c r="HNQ54" s="102"/>
      <c r="HNR54" s="102"/>
      <c r="HNS54" s="102"/>
      <c r="HNT54" s="102"/>
      <c r="HNU54" s="102"/>
      <c r="HNV54" s="102"/>
      <c r="HNW54" s="102"/>
      <c r="HNX54" s="102"/>
      <c r="HNY54" s="102"/>
      <c r="HNZ54" s="102"/>
      <c r="HOA54" s="102"/>
      <c r="HOB54" s="102"/>
      <c r="HOC54" s="102"/>
      <c r="HOD54" s="102"/>
      <c r="HOE54" s="102"/>
      <c r="HOF54" s="102"/>
      <c r="HOG54" s="102"/>
      <c r="HOH54" s="102"/>
      <c r="HOI54" s="102"/>
      <c r="HOJ54" s="102"/>
      <c r="HOK54" s="102"/>
      <c r="HOL54" s="102"/>
      <c r="HOM54" s="102"/>
      <c r="HON54" s="102"/>
      <c r="HOO54" s="102"/>
      <c r="HOP54" s="102"/>
      <c r="HOQ54" s="102"/>
      <c r="HOR54" s="102"/>
      <c r="HOS54" s="102"/>
      <c r="HOT54" s="102"/>
      <c r="HOU54" s="102"/>
      <c r="HOV54" s="102"/>
      <c r="HOW54" s="102"/>
      <c r="HOX54" s="102"/>
      <c r="HOY54" s="102"/>
      <c r="HOZ54" s="102"/>
      <c r="HPA54" s="102"/>
      <c r="HPB54" s="102"/>
      <c r="HPC54" s="102"/>
      <c r="HPD54" s="102"/>
      <c r="HPE54" s="102"/>
      <c r="HPF54" s="102"/>
      <c r="HPG54" s="102"/>
      <c r="HPH54" s="102"/>
      <c r="HPI54" s="102"/>
      <c r="HPJ54" s="102"/>
      <c r="HPK54" s="102"/>
      <c r="HPL54" s="102"/>
      <c r="HPM54" s="102"/>
      <c r="HPN54" s="102"/>
      <c r="HPO54" s="102"/>
      <c r="HPP54" s="102"/>
      <c r="HPQ54" s="102"/>
      <c r="HPR54" s="102"/>
      <c r="HPS54" s="102"/>
      <c r="HPT54" s="102"/>
      <c r="HPU54" s="102"/>
      <c r="HPV54" s="102"/>
      <c r="HPW54" s="102"/>
      <c r="HPX54" s="102"/>
      <c r="HPY54" s="102"/>
      <c r="HPZ54" s="102"/>
      <c r="HQA54" s="102"/>
      <c r="HQB54" s="102"/>
      <c r="HQC54" s="102"/>
      <c r="HQD54" s="102"/>
      <c r="HQE54" s="102"/>
      <c r="HQF54" s="102"/>
      <c r="HQG54" s="102"/>
      <c r="HQH54" s="102"/>
      <c r="HQI54" s="102"/>
      <c r="HQJ54" s="102"/>
      <c r="HQK54" s="102"/>
      <c r="HQL54" s="102"/>
      <c r="HQM54" s="102"/>
      <c r="HQN54" s="102"/>
      <c r="HQO54" s="102"/>
      <c r="HQP54" s="102"/>
      <c r="HQQ54" s="102"/>
      <c r="HQR54" s="102"/>
      <c r="HQS54" s="102"/>
      <c r="HQT54" s="102"/>
      <c r="HQU54" s="102"/>
      <c r="HQV54" s="102"/>
      <c r="HQW54" s="102"/>
      <c r="HQX54" s="102"/>
      <c r="HQY54" s="102"/>
      <c r="HQZ54" s="102"/>
      <c r="HRA54" s="102"/>
      <c r="HRB54" s="102"/>
      <c r="HRC54" s="102"/>
      <c r="HRD54" s="102"/>
      <c r="HRE54" s="102"/>
      <c r="HRF54" s="102"/>
      <c r="HRG54" s="102"/>
      <c r="HRH54" s="102"/>
      <c r="HRI54" s="102"/>
      <c r="HRJ54" s="102"/>
      <c r="HRK54" s="102"/>
      <c r="HRL54" s="102"/>
      <c r="HRM54" s="102"/>
      <c r="HRN54" s="102"/>
      <c r="HRO54" s="102"/>
      <c r="HRP54" s="102"/>
      <c r="HRQ54" s="102"/>
      <c r="HRR54" s="102"/>
      <c r="HRS54" s="102"/>
      <c r="HRT54" s="102"/>
      <c r="HRU54" s="102"/>
      <c r="HRV54" s="102"/>
      <c r="HRW54" s="102"/>
      <c r="HRX54" s="102"/>
      <c r="HRY54" s="102"/>
      <c r="HRZ54" s="102"/>
      <c r="HSA54" s="102"/>
      <c r="HSB54" s="102"/>
      <c r="HSC54" s="102"/>
      <c r="HSD54" s="102"/>
      <c r="HSE54" s="102"/>
      <c r="HSF54" s="102"/>
      <c r="HSG54" s="102"/>
      <c r="HSH54" s="102"/>
      <c r="HSI54" s="102"/>
      <c r="HSJ54" s="102"/>
      <c r="HSK54" s="102"/>
      <c r="HSL54" s="102"/>
      <c r="HSM54" s="102"/>
      <c r="HSN54" s="102"/>
      <c r="HSO54" s="102"/>
      <c r="HSP54" s="102"/>
      <c r="HSQ54" s="102"/>
      <c r="HSR54" s="102"/>
      <c r="HSS54" s="102"/>
      <c r="HST54" s="102"/>
      <c r="HSU54" s="102"/>
      <c r="HSV54" s="102"/>
      <c r="HSW54" s="102"/>
      <c r="HSX54" s="102"/>
      <c r="HSY54" s="102"/>
      <c r="HSZ54" s="102"/>
      <c r="HTA54" s="102"/>
      <c r="HTB54" s="102"/>
      <c r="HTC54" s="102"/>
      <c r="HTD54" s="102"/>
      <c r="HTE54" s="102"/>
      <c r="HTF54" s="102"/>
      <c r="HTG54" s="102"/>
      <c r="HTH54" s="102"/>
      <c r="HTI54" s="102"/>
      <c r="HTJ54" s="102"/>
      <c r="HTK54" s="102"/>
      <c r="HTL54" s="102"/>
      <c r="HTM54" s="102"/>
      <c r="HTN54" s="102"/>
      <c r="HTO54" s="102"/>
      <c r="HTP54" s="102"/>
      <c r="HTQ54" s="102"/>
      <c r="HTR54" s="102"/>
      <c r="HTS54" s="102"/>
      <c r="HTT54" s="102"/>
      <c r="HTU54" s="102"/>
      <c r="HTV54" s="102"/>
      <c r="HTW54" s="102"/>
      <c r="HTX54" s="102"/>
      <c r="HTY54" s="102"/>
      <c r="HTZ54" s="102"/>
      <c r="HUA54" s="102"/>
      <c r="HUB54" s="102"/>
      <c r="HUC54" s="102"/>
      <c r="HUD54" s="102"/>
      <c r="HUE54" s="102"/>
      <c r="HUF54" s="102"/>
      <c r="HUG54" s="102"/>
      <c r="HUH54" s="102"/>
      <c r="HUI54" s="102"/>
      <c r="HUJ54" s="102"/>
      <c r="HUK54" s="102"/>
      <c r="HUL54" s="102"/>
      <c r="HUM54" s="102"/>
      <c r="HUN54" s="102"/>
      <c r="HUO54" s="102"/>
      <c r="HUP54" s="102"/>
      <c r="HUQ54" s="102"/>
      <c r="HUR54" s="102"/>
      <c r="HUS54" s="102"/>
      <c r="HUT54" s="102"/>
      <c r="HUU54" s="102"/>
      <c r="HUV54" s="102"/>
      <c r="HUW54" s="102"/>
      <c r="HUX54" s="102"/>
      <c r="HUY54" s="102"/>
      <c r="HUZ54" s="102"/>
      <c r="HVA54" s="102"/>
      <c r="HVB54" s="102"/>
      <c r="HVC54" s="102"/>
      <c r="HVD54" s="102"/>
      <c r="HVE54" s="102"/>
      <c r="HVF54" s="102"/>
      <c r="HVG54" s="102"/>
      <c r="HVH54" s="102"/>
      <c r="HVI54" s="102"/>
      <c r="HVJ54" s="102"/>
      <c r="HVK54" s="102"/>
      <c r="HVL54" s="102"/>
      <c r="HVM54" s="102"/>
      <c r="HVN54" s="102"/>
      <c r="HVO54" s="102"/>
      <c r="HVP54" s="102"/>
      <c r="HVQ54" s="102"/>
      <c r="HVR54" s="102"/>
      <c r="HVS54" s="102"/>
      <c r="HVT54" s="102"/>
      <c r="HVU54" s="102"/>
      <c r="HVV54" s="102"/>
      <c r="HVW54" s="102"/>
      <c r="HVX54" s="102"/>
      <c r="HVY54" s="102"/>
      <c r="HVZ54" s="102"/>
      <c r="HWA54" s="102"/>
      <c r="HWB54" s="102"/>
      <c r="HWC54" s="102"/>
      <c r="HWD54" s="102"/>
      <c r="HWE54" s="102"/>
      <c r="HWF54" s="102"/>
      <c r="HWG54" s="102"/>
      <c r="HWH54" s="102"/>
      <c r="HWI54" s="102"/>
      <c r="HWJ54" s="102"/>
      <c r="HWK54" s="102"/>
      <c r="HWL54" s="102"/>
      <c r="HWM54" s="102"/>
      <c r="HWN54" s="102"/>
      <c r="HWO54" s="102"/>
      <c r="HWP54" s="102"/>
      <c r="HWQ54" s="102"/>
      <c r="HWR54" s="102"/>
      <c r="HWS54" s="102"/>
      <c r="HWT54" s="102"/>
      <c r="HWU54" s="102"/>
      <c r="HWV54" s="102"/>
      <c r="HWW54" s="102"/>
      <c r="HWX54" s="102"/>
      <c r="HWY54" s="102"/>
      <c r="HWZ54" s="102"/>
      <c r="HXA54" s="102"/>
      <c r="HXB54" s="102"/>
      <c r="HXC54" s="102"/>
      <c r="HXD54" s="102"/>
      <c r="HXE54" s="102"/>
      <c r="HXF54" s="102"/>
      <c r="HXG54" s="102"/>
      <c r="HXH54" s="102"/>
      <c r="HXI54" s="102"/>
      <c r="HXJ54" s="102"/>
      <c r="HXK54" s="102"/>
      <c r="HXL54" s="102"/>
      <c r="HXM54" s="102"/>
      <c r="HXN54" s="102"/>
      <c r="HXO54" s="102"/>
      <c r="HXP54" s="102"/>
      <c r="HXQ54" s="102"/>
      <c r="HXR54" s="102"/>
      <c r="HXS54" s="102"/>
      <c r="HXT54" s="102"/>
      <c r="HXU54" s="102"/>
      <c r="HXV54" s="102"/>
      <c r="HXW54" s="102"/>
      <c r="HXX54" s="102"/>
      <c r="HXY54" s="102"/>
      <c r="HXZ54" s="102"/>
      <c r="HYA54" s="102"/>
      <c r="HYB54" s="102"/>
      <c r="HYC54" s="102"/>
      <c r="HYD54" s="102"/>
      <c r="HYE54" s="102"/>
      <c r="HYF54" s="102"/>
      <c r="HYG54" s="102"/>
      <c r="HYH54" s="102"/>
      <c r="HYI54" s="102"/>
      <c r="HYJ54" s="102"/>
      <c r="HYK54" s="102"/>
      <c r="HYL54" s="102"/>
      <c r="HYM54" s="102"/>
      <c r="HYN54" s="102"/>
      <c r="HYO54" s="102"/>
      <c r="HYP54" s="102"/>
      <c r="HYQ54" s="102"/>
      <c r="HYR54" s="102"/>
      <c r="HYS54" s="102"/>
      <c r="HYT54" s="102"/>
      <c r="HYU54" s="102"/>
      <c r="HYV54" s="102"/>
      <c r="HYW54" s="102"/>
      <c r="HYX54" s="102"/>
      <c r="HYY54" s="102"/>
      <c r="HYZ54" s="102"/>
      <c r="HZA54" s="102"/>
      <c r="HZB54" s="102"/>
      <c r="HZC54" s="102"/>
      <c r="HZD54" s="102"/>
      <c r="HZE54" s="102"/>
      <c r="HZF54" s="102"/>
      <c r="HZG54" s="102"/>
      <c r="HZH54" s="102"/>
      <c r="HZI54" s="102"/>
      <c r="HZJ54" s="102"/>
      <c r="HZK54" s="102"/>
      <c r="HZL54" s="102"/>
      <c r="HZM54" s="102"/>
      <c r="HZN54" s="102"/>
      <c r="HZO54" s="102"/>
      <c r="HZP54" s="102"/>
      <c r="HZQ54" s="102"/>
      <c r="HZR54" s="102"/>
      <c r="HZS54" s="102"/>
      <c r="HZT54" s="102"/>
      <c r="HZU54" s="102"/>
      <c r="HZV54" s="102"/>
      <c r="HZW54" s="102"/>
      <c r="HZX54" s="102"/>
      <c r="HZY54" s="102"/>
      <c r="HZZ54" s="102"/>
      <c r="IAA54" s="102"/>
      <c r="IAB54" s="102"/>
      <c r="IAC54" s="102"/>
      <c r="IAD54" s="102"/>
      <c r="IAE54" s="102"/>
      <c r="IAF54" s="102"/>
      <c r="IAG54" s="102"/>
      <c r="IAH54" s="102"/>
      <c r="IAI54" s="102"/>
      <c r="IAJ54" s="102"/>
      <c r="IAK54" s="102"/>
      <c r="IAL54" s="102"/>
      <c r="IAM54" s="102"/>
      <c r="IAN54" s="102"/>
      <c r="IAO54" s="102"/>
      <c r="IAP54" s="102"/>
      <c r="IAQ54" s="102"/>
      <c r="IAR54" s="102"/>
      <c r="IAS54" s="102"/>
      <c r="IAT54" s="102"/>
      <c r="IAU54" s="102"/>
      <c r="IAV54" s="102"/>
      <c r="IAW54" s="102"/>
      <c r="IAX54" s="102"/>
      <c r="IAY54" s="102"/>
      <c r="IAZ54" s="102"/>
      <c r="IBA54" s="102"/>
      <c r="IBB54" s="102"/>
      <c r="IBC54" s="102"/>
      <c r="IBD54" s="102"/>
      <c r="IBE54" s="102"/>
      <c r="IBF54" s="102"/>
      <c r="IBG54" s="102"/>
      <c r="IBH54" s="102"/>
      <c r="IBI54" s="102"/>
      <c r="IBJ54" s="102"/>
      <c r="IBK54" s="102"/>
      <c r="IBL54" s="102"/>
      <c r="IBM54" s="102"/>
      <c r="IBN54" s="102"/>
      <c r="IBO54" s="102"/>
      <c r="IBP54" s="102"/>
      <c r="IBQ54" s="102"/>
      <c r="IBR54" s="102"/>
      <c r="IBS54" s="102"/>
      <c r="IBT54" s="102"/>
      <c r="IBU54" s="102"/>
      <c r="IBV54" s="102"/>
      <c r="IBW54" s="102"/>
      <c r="IBX54" s="102"/>
      <c r="IBY54" s="102"/>
      <c r="IBZ54" s="102"/>
      <c r="ICA54" s="102"/>
      <c r="ICB54" s="102"/>
      <c r="ICC54" s="102"/>
      <c r="ICD54" s="102"/>
      <c r="ICE54" s="102"/>
      <c r="ICF54" s="102"/>
      <c r="ICG54" s="102"/>
      <c r="ICH54" s="102"/>
      <c r="ICI54" s="102"/>
      <c r="ICJ54" s="102"/>
      <c r="ICK54" s="102"/>
      <c r="ICL54" s="102"/>
      <c r="ICM54" s="102"/>
      <c r="ICN54" s="102"/>
      <c r="ICO54" s="102"/>
      <c r="ICP54" s="102"/>
      <c r="ICQ54" s="102"/>
      <c r="ICR54" s="102"/>
      <c r="ICS54" s="102"/>
      <c r="ICT54" s="102"/>
      <c r="ICU54" s="102"/>
      <c r="ICV54" s="102"/>
      <c r="ICW54" s="102"/>
      <c r="ICX54" s="102"/>
      <c r="ICY54" s="102"/>
      <c r="ICZ54" s="102"/>
      <c r="IDA54" s="102"/>
      <c r="IDB54" s="102"/>
      <c r="IDC54" s="102"/>
      <c r="IDD54" s="102"/>
      <c r="IDE54" s="102"/>
      <c r="IDF54" s="102"/>
      <c r="IDG54" s="102"/>
      <c r="IDH54" s="102"/>
      <c r="IDI54" s="102"/>
      <c r="IDJ54" s="102"/>
      <c r="IDK54" s="102"/>
      <c r="IDL54" s="102"/>
      <c r="IDM54" s="102"/>
      <c r="IDN54" s="102"/>
      <c r="IDO54" s="102"/>
      <c r="IDP54" s="102"/>
      <c r="IDQ54" s="102"/>
      <c r="IDR54" s="102"/>
      <c r="IDS54" s="102"/>
      <c r="IDT54" s="102"/>
      <c r="IDU54" s="102"/>
      <c r="IDV54" s="102"/>
      <c r="IDW54" s="102"/>
      <c r="IDX54" s="102"/>
      <c r="IDY54" s="102"/>
      <c r="IDZ54" s="102"/>
      <c r="IEA54" s="102"/>
      <c r="IEB54" s="102"/>
      <c r="IEC54" s="102"/>
      <c r="IED54" s="102"/>
      <c r="IEE54" s="102"/>
      <c r="IEF54" s="102"/>
      <c r="IEG54" s="102"/>
      <c r="IEH54" s="102"/>
      <c r="IEI54" s="102"/>
      <c r="IEJ54" s="102"/>
      <c r="IEK54" s="102"/>
      <c r="IEL54" s="102"/>
      <c r="IEM54" s="102"/>
      <c r="IEN54" s="102"/>
      <c r="IEO54" s="102"/>
      <c r="IEP54" s="102"/>
      <c r="IEQ54" s="102"/>
      <c r="IER54" s="102"/>
      <c r="IES54" s="102"/>
      <c r="IET54" s="102"/>
      <c r="IEU54" s="102"/>
      <c r="IEV54" s="102"/>
      <c r="IEW54" s="102"/>
      <c r="IEX54" s="102"/>
      <c r="IEY54" s="102"/>
      <c r="IEZ54" s="102"/>
      <c r="IFA54" s="102"/>
      <c r="IFB54" s="102"/>
      <c r="IFC54" s="102"/>
      <c r="IFD54" s="102"/>
      <c r="IFE54" s="102"/>
      <c r="IFF54" s="102"/>
      <c r="IFG54" s="102"/>
      <c r="IFH54" s="102"/>
      <c r="IFI54" s="102"/>
      <c r="IFJ54" s="102"/>
      <c r="IFK54" s="102"/>
      <c r="IFL54" s="102"/>
      <c r="IFM54" s="102"/>
      <c r="IFN54" s="102"/>
      <c r="IFO54" s="102"/>
      <c r="IFP54" s="102"/>
      <c r="IFQ54" s="102"/>
      <c r="IFR54" s="102"/>
      <c r="IFS54" s="102"/>
      <c r="IFT54" s="102"/>
      <c r="IFU54" s="102"/>
      <c r="IFV54" s="102"/>
      <c r="IFW54" s="102"/>
      <c r="IFX54" s="102"/>
      <c r="IFY54" s="102"/>
      <c r="IFZ54" s="102"/>
      <c r="IGA54" s="102"/>
      <c r="IGB54" s="102"/>
      <c r="IGC54" s="102"/>
      <c r="IGD54" s="102"/>
      <c r="IGE54" s="102"/>
      <c r="IGF54" s="102"/>
      <c r="IGG54" s="102"/>
      <c r="IGH54" s="102"/>
      <c r="IGI54" s="102"/>
      <c r="IGJ54" s="102"/>
      <c r="IGK54" s="102"/>
      <c r="IGL54" s="102"/>
      <c r="IGM54" s="102"/>
      <c r="IGN54" s="102"/>
      <c r="IGO54" s="102"/>
      <c r="IGP54" s="102"/>
      <c r="IGQ54" s="102"/>
      <c r="IGR54" s="102"/>
      <c r="IGS54" s="102"/>
      <c r="IGT54" s="102"/>
      <c r="IGU54" s="102"/>
      <c r="IGV54" s="102"/>
      <c r="IGW54" s="102"/>
      <c r="IGX54" s="102"/>
      <c r="IGY54" s="102"/>
      <c r="IGZ54" s="102"/>
      <c r="IHA54" s="102"/>
      <c r="IHB54" s="102"/>
      <c r="IHC54" s="102"/>
      <c r="IHD54" s="102"/>
      <c r="IHE54" s="102"/>
      <c r="IHF54" s="102"/>
      <c r="IHG54" s="102"/>
      <c r="IHH54" s="102"/>
      <c r="IHI54" s="102"/>
      <c r="IHJ54" s="102"/>
      <c r="IHK54" s="102"/>
      <c r="IHL54" s="102"/>
      <c r="IHM54" s="102"/>
      <c r="IHN54" s="102"/>
      <c r="IHO54" s="102"/>
      <c r="IHP54" s="102"/>
      <c r="IHQ54" s="102"/>
      <c r="IHR54" s="102"/>
      <c r="IHS54" s="102"/>
      <c r="IHT54" s="102"/>
      <c r="IHU54" s="102"/>
      <c r="IHV54" s="102"/>
      <c r="IHW54" s="102"/>
      <c r="IHX54" s="102"/>
      <c r="IHY54" s="102"/>
      <c r="IHZ54" s="102"/>
      <c r="IIA54" s="102"/>
      <c r="IIB54" s="102"/>
      <c r="IIC54" s="102"/>
      <c r="IID54" s="102"/>
      <c r="IIE54" s="102"/>
      <c r="IIF54" s="102"/>
      <c r="IIG54" s="102"/>
      <c r="IIH54" s="102"/>
      <c r="III54" s="102"/>
      <c r="IIJ54" s="102"/>
      <c r="IIK54" s="102"/>
      <c r="IIL54" s="102"/>
      <c r="IIM54" s="102"/>
      <c r="IIN54" s="102"/>
      <c r="IIO54" s="102"/>
      <c r="IIP54" s="102"/>
      <c r="IIQ54" s="102"/>
      <c r="IIR54" s="102"/>
      <c r="IIS54" s="102"/>
      <c r="IIT54" s="102"/>
      <c r="IIU54" s="102"/>
      <c r="IIV54" s="102"/>
      <c r="IIW54" s="102"/>
      <c r="IIX54" s="102"/>
      <c r="IIY54" s="102"/>
      <c r="IIZ54" s="102"/>
      <c r="IJA54" s="102"/>
      <c r="IJB54" s="102"/>
      <c r="IJC54" s="102"/>
      <c r="IJD54" s="102"/>
      <c r="IJE54" s="102"/>
      <c r="IJF54" s="102"/>
      <c r="IJG54" s="102"/>
      <c r="IJH54" s="102"/>
      <c r="IJI54" s="102"/>
      <c r="IJJ54" s="102"/>
      <c r="IJK54" s="102"/>
      <c r="IJL54" s="102"/>
      <c r="IJM54" s="102"/>
      <c r="IJN54" s="102"/>
      <c r="IJO54" s="102"/>
      <c r="IJP54" s="102"/>
      <c r="IJQ54" s="102"/>
      <c r="IJR54" s="102"/>
      <c r="IJS54" s="102"/>
      <c r="IJT54" s="102"/>
      <c r="IJU54" s="102"/>
      <c r="IJV54" s="102"/>
      <c r="IJW54" s="102"/>
      <c r="IJX54" s="102"/>
      <c r="IJY54" s="102"/>
      <c r="IJZ54" s="102"/>
      <c r="IKA54" s="102"/>
      <c r="IKB54" s="102"/>
      <c r="IKC54" s="102"/>
      <c r="IKD54" s="102"/>
      <c r="IKE54" s="102"/>
      <c r="IKF54" s="102"/>
      <c r="IKG54" s="102"/>
      <c r="IKH54" s="102"/>
      <c r="IKI54" s="102"/>
      <c r="IKJ54" s="102"/>
      <c r="IKK54" s="102"/>
      <c r="IKL54" s="102"/>
      <c r="IKM54" s="102"/>
      <c r="IKN54" s="102"/>
      <c r="IKO54" s="102"/>
      <c r="IKP54" s="102"/>
      <c r="IKQ54" s="102"/>
      <c r="IKR54" s="102"/>
      <c r="IKS54" s="102"/>
      <c r="IKT54" s="102"/>
      <c r="IKU54" s="102"/>
      <c r="IKV54" s="102"/>
      <c r="IKW54" s="102"/>
      <c r="IKX54" s="102"/>
      <c r="IKY54" s="102"/>
      <c r="IKZ54" s="102"/>
      <c r="ILA54" s="102"/>
      <c r="ILB54" s="102"/>
      <c r="ILC54" s="102"/>
      <c r="ILD54" s="102"/>
      <c r="ILE54" s="102"/>
      <c r="ILF54" s="102"/>
      <c r="ILG54" s="102"/>
      <c r="ILH54" s="102"/>
      <c r="ILI54" s="102"/>
      <c r="ILJ54" s="102"/>
      <c r="ILK54" s="102"/>
      <c r="ILL54" s="102"/>
      <c r="ILM54" s="102"/>
      <c r="ILN54" s="102"/>
      <c r="ILO54" s="102"/>
      <c r="ILP54" s="102"/>
      <c r="ILQ54" s="102"/>
      <c r="ILR54" s="102"/>
      <c r="ILS54" s="102"/>
      <c r="ILT54" s="102"/>
      <c r="ILU54" s="102"/>
      <c r="ILV54" s="102"/>
      <c r="ILW54" s="102"/>
      <c r="ILX54" s="102"/>
      <c r="ILY54" s="102"/>
      <c r="ILZ54" s="102"/>
      <c r="IMA54" s="102"/>
      <c r="IMB54" s="102"/>
      <c r="IMC54" s="102"/>
      <c r="IMD54" s="102"/>
      <c r="IME54" s="102"/>
      <c r="IMF54" s="102"/>
      <c r="IMG54" s="102"/>
      <c r="IMH54" s="102"/>
      <c r="IMI54" s="102"/>
      <c r="IMJ54" s="102"/>
      <c r="IMK54" s="102"/>
      <c r="IML54" s="102"/>
      <c r="IMM54" s="102"/>
      <c r="IMN54" s="102"/>
      <c r="IMO54" s="102"/>
      <c r="IMP54" s="102"/>
      <c r="IMQ54" s="102"/>
      <c r="IMR54" s="102"/>
      <c r="IMS54" s="102"/>
      <c r="IMT54" s="102"/>
      <c r="IMU54" s="102"/>
      <c r="IMV54" s="102"/>
      <c r="IMW54" s="102"/>
      <c r="IMX54" s="102"/>
      <c r="IMY54" s="102"/>
      <c r="IMZ54" s="102"/>
      <c r="INA54" s="102"/>
      <c r="INB54" s="102"/>
      <c r="INC54" s="102"/>
      <c r="IND54" s="102"/>
      <c r="INE54" s="102"/>
      <c r="INF54" s="102"/>
      <c r="ING54" s="102"/>
      <c r="INH54" s="102"/>
      <c r="INI54" s="102"/>
      <c r="INJ54" s="102"/>
      <c r="INK54" s="102"/>
      <c r="INL54" s="102"/>
      <c r="INM54" s="102"/>
      <c r="INN54" s="102"/>
      <c r="INO54" s="102"/>
      <c r="INP54" s="102"/>
      <c r="INQ54" s="102"/>
      <c r="INR54" s="102"/>
      <c r="INS54" s="102"/>
      <c r="INT54" s="102"/>
      <c r="INU54" s="102"/>
      <c r="INV54" s="102"/>
      <c r="INW54" s="102"/>
      <c r="INX54" s="102"/>
      <c r="INY54" s="102"/>
      <c r="INZ54" s="102"/>
      <c r="IOA54" s="102"/>
      <c r="IOB54" s="102"/>
      <c r="IOC54" s="102"/>
      <c r="IOD54" s="102"/>
      <c r="IOE54" s="102"/>
      <c r="IOF54" s="102"/>
      <c r="IOG54" s="102"/>
      <c r="IOH54" s="102"/>
      <c r="IOI54" s="102"/>
      <c r="IOJ54" s="102"/>
      <c r="IOK54" s="102"/>
      <c r="IOL54" s="102"/>
      <c r="IOM54" s="102"/>
      <c r="ION54" s="102"/>
      <c r="IOO54" s="102"/>
      <c r="IOP54" s="102"/>
      <c r="IOQ54" s="102"/>
      <c r="IOR54" s="102"/>
      <c r="IOS54" s="102"/>
      <c r="IOT54" s="102"/>
      <c r="IOU54" s="102"/>
      <c r="IOV54" s="102"/>
      <c r="IOW54" s="102"/>
      <c r="IOX54" s="102"/>
      <c r="IOY54" s="102"/>
      <c r="IOZ54" s="102"/>
      <c r="IPA54" s="102"/>
      <c r="IPB54" s="102"/>
      <c r="IPC54" s="102"/>
      <c r="IPD54" s="102"/>
      <c r="IPE54" s="102"/>
      <c r="IPF54" s="102"/>
      <c r="IPG54" s="102"/>
      <c r="IPH54" s="102"/>
      <c r="IPI54" s="102"/>
      <c r="IPJ54" s="102"/>
      <c r="IPK54" s="102"/>
      <c r="IPL54" s="102"/>
      <c r="IPM54" s="102"/>
      <c r="IPN54" s="102"/>
      <c r="IPO54" s="102"/>
      <c r="IPP54" s="102"/>
      <c r="IPQ54" s="102"/>
      <c r="IPR54" s="102"/>
      <c r="IPS54" s="102"/>
      <c r="IPT54" s="102"/>
      <c r="IPU54" s="102"/>
      <c r="IPV54" s="102"/>
      <c r="IPW54" s="102"/>
      <c r="IPX54" s="102"/>
      <c r="IPY54" s="102"/>
      <c r="IPZ54" s="102"/>
      <c r="IQA54" s="102"/>
      <c r="IQB54" s="102"/>
      <c r="IQC54" s="102"/>
      <c r="IQD54" s="102"/>
      <c r="IQE54" s="102"/>
      <c r="IQF54" s="102"/>
      <c r="IQG54" s="102"/>
      <c r="IQH54" s="102"/>
      <c r="IQI54" s="102"/>
      <c r="IQJ54" s="102"/>
      <c r="IQK54" s="102"/>
      <c r="IQL54" s="102"/>
      <c r="IQM54" s="102"/>
      <c r="IQN54" s="102"/>
      <c r="IQO54" s="102"/>
      <c r="IQP54" s="102"/>
      <c r="IQQ54" s="102"/>
      <c r="IQR54" s="102"/>
      <c r="IQS54" s="102"/>
      <c r="IQT54" s="102"/>
      <c r="IQU54" s="102"/>
      <c r="IQV54" s="102"/>
      <c r="IQW54" s="102"/>
      <c r="IQX54" s="102"/>
      <c r="IQY54" s="102"/>
      <c r="IQZ54" s="102"/>
      <c r="IRA54" s="102"/>
      <c r="IRB54" s="102"/>
      <c r="IRC54" s="102"/>
      <c r="IRD54" s="102"/>
      <c r="IRE54" s="102"/>
      <c r="IRF54" s="102"/>
      <c r="IRG54" s="102"/>
      <c r="IRH54" s="102"/>
      <c r="IRI54" s="102"/>
      <c r="IRJ54" s="102"/>
      <c r="IRK54" s="102"/>
      <c r="IRL54" s="102"/>
      <c r="IRM54" s="102"/>
      <c r="IRN54" s="102"/>
      <c r="IRO54" s="102"/>
      <c r="IRP54" s="102"/>
      <c r="IRQ54" s="102"/>
      <c r="IRR54" s="102"/>
      <c r="IRS54" s="102"/>
      <c r="IRT54" s="102"/>
      <c r="IRU54" s="102"/>
      <c r="IRV54" s="102"/>
      <c r="IRW54" s="102"/>
      <c r="IRX54" s="102"/>
      <c r="IRY54" s="102"/>
      <c r="IRZ54" s="102"/>
      <c r="ISA54" s="102"/>
      <c r="ISB54" s="102"/>
      <c r="ISC54" s="102"/>
      <c r="ISD54" s="102"/>
      <c r="ISE54" s="102"/>
      <c r="ISF54" s="102"/>
      <c r="ISG54" s="102"/>
      <c r="ISH54" s="102"/>
      <c r="ISI54" s="102"/>
      <c r="ISJ54" s="102"/>
      <c r="ISK54" s="102"/>
      <c r="ISL54" s="102"/>
      <c r="ISM54" s="102"/>
      <c r="ISN54" s="102"/>
      <c r="ISO54" s="102"/>
      <c r="ISP54" s="102"/>
      <c r="ISQ54" s="102"/>
      <c r="ISR54" s="102"/>
      <c r="ISS54" s="102"/>
      <c r="IST54" s="102"/>
      <c r="ISU54" s="102"/>
      <c r="ISV54" s="102"/>
      <c r="ISW54" s="102"/>
      <c r="ISX54" s="102"/>
      <c r="ISY54" s="102"/>
      <c r="ISZ54" s="102"/>
      <c r="ITA54" s="102"/>
      <c r="ITB54" s="102"/>
      <c r="ITC54" s="102"/>
      <c r="ITD54" s="102"/>
      <c r="ITE54" s="102"/>
      <c r="ITF54" s="102"/>
      <c r="ITG54" s="102"/>
      <c r="ITH54" s="102"/>
      <c r="ITI54" s="102"/>
      <c r="ITJ54" s="102"/>
      <c r="ITK54" s="102"/>
      <c r="ITL54" s="102"/>
      <c r="ITM54" s="102"/>
      <c r="ITN54" s="102"/>
      <c r="ITO54" s="102"/>
      <c r="ITP54" s="102"/>
      <c r="ITQ54" s="102"/>
      <c r="ITR54" s="102"/>
      <c r="ITS54" s="102"/>
      <c r="ITT54" s="102"/>
      <c r="ITU54" s="102"/>
      <c r="ITV54" s="102"/>
      <c r="ITW54" s="102"/>
      <c r="ITX54" s="102"/>
      <c r="ITY54" s="102"/>
      <c r="ITZ54" s="102"/>
      <c r="IUA54" s="102"/>
      <c r="IUB54" s="102"/>
      <c r="IUC54" s="102"/>
      <c r="IUD54" s="102"/>
      <c r="IUE54" s="102"/>
      <c r="IUF54" s="102"/>
      <c r="IUG54" s="102"/>
      <c r="IUH54" s="102"/>
      <c r="IUI54" s="102"/>
      <c r="IUJ54" s="102"/>
      <c r="IUK54" s="102"/>
      <c r="IUL54" s="102"/>
      <c r="IUM54" s="102"/>
      <c r="IUN54" s="102"/>
      <c r="IUO54" s="102"/>
      <c r="IUP54" s="102"/>
      <c r="IUQ54" s="102"/>
      <c r="IUR54" s="102"/>
      <c r="IUS54" s="102"/>
      <c r="IUT54" s="102"/>
      <c r="IUU54" s="102"/>
      <c r="IUV54" s="102"/>
      <c r="IUW54" s="102"/>
      <c r="IUX54" s="102"/>
      <c r="IUY54" s="102"/>
      <c r="IUZ54" s="102"/>
      <c r="IVA54" s="102"/>
      <c r="IVB54" s="102"/>
      <c r="IVC54" s="102"/>
      <c r="IVD54" s="102"/>
      <c r="IVE54" s="102"/>
      <c r="IVF54" s="102"/>
      <c r="IVG54" s="102"/>
      <c r="IVH54" s="102"/>
      <c r="IVI54" s="102"/>
      <c r="IVJ54" s="102"/>
      <c r="IVK54" s="102"/>
      <c r="IVL54" s="102"/>
      <c r="IVM54" s="102"/>
      <c r="IVN54" s="102"/>
      <c r="IVO54" s="102"/>
      <c r="IVP54" s="102"/>
      <c r="IVQ54" s="102"/>
      <c r="IVR54" s="102"/>
      <c r="IVS54" s="102"/>
      <c r="IVT54" s="102"/>
      <c r="IVU54" s="102"/>
      <c r="IVV54" s="102"/>
      <c r="IVW54" s="102"/>
      <c r="IVX54" s="102"/>
      <c r="IVY54" s="102"/>
      <c r="IVZ54" s="102"/>
      <c r="IWA54" s="102"/>
      <c r="IWB54" s="102"/>
      <c r="IWC54" s="102"/>
      <c r="IWD54" s="102"/>
      <c r="IWE54" s="102"/>
      <c r="IWF54" s="102"/>
      <c r="IWG54" s="102"/>
      <c r="IWH54" s="102"/>
      <c r="IWI54" s="102"/>
      <c r="IWJ54" s="102"/>
      <c r="IWK54" s="102"/>
      <c r="IWL54" s="102"/>
      <c r="IWM54" s="102"/>
      <c r="IWN54" s="102"/>
      <c r="IWO54" s="102"/>
      <c r="IWP54" s="102"/>
      <c r="IWQ54" s="102"/>
      <c r="IWR54" s="102"/>
      <c r="IWS54" s="102"/>
      <c r="IWT54" s="102"/>
      <c r="IWU54" s="102"/>
      <c r="IWV54" s="102"/>
      <c r="IWW54" s="102"/>
      <c r="IWX54" s="102"/>
      <c r="IWY54" s="102"/>
      <c r="IWZ54" s="102"/>
      <c r="IXA54" s="102"/>
      <c r="IXB54" s="102"/>
      <c r="IXC54" s="102"/>
      <c r="IXD54" s="102"/>
      <c r="IXE54" s="102"/>
      <c r="IXF54" s="102"/>
      <c r="IXG54" s="102"/>
      <c r="IXH54" s="102"/>
      <c r="IXI54" s="102"/>
      <c r="IXJ54" s="102"/>
      <c r="IXK54" s="102"/>
      <c r="IXL54" s="102"/>
      <c r="IXM54" s="102"/>
      <c r="IXN54" s="102"/>
      <c r="IXO54" s="102"/>
      <c r="IXP54" s="102"/>
      <c r="IXQ54" s="102"/>
      <c r="IXR54" s="102"/>
      <c r="IXS54" s="102"/>
      <c r="IXT54" s="102"/>
      <c r="IXU54" s="102"/>
      <c r="IXV54" s="102"/>
      <c r="IXW54" s="102"/>
      <c r="IXX54" s="102"/>
      <c r="IXY54" s="102"/>
      <c r="IXZ54" s="102"/>
      <c r="IYA54" s="102"/>
      <c r="IYB54" s="102"/>
      <c r="IYC54" s="102"/>
      <c r="IYD54" s="102"/>
      <c r="IYE54" s="102"/>
      <c r="IYF54" s="102"/>
      <c r="IYG54" s="102"/>
      <c r="IYH54" s="102"/>
      <c r="IYI54" s="102"/>
      <c r="IYJ54" s="102"/>
      <c r="IYK54" s="102"/>
      <c r="IYL54" s="102"/>
      <c r="IYM54" s="102"/>
      <c r="IYN54" s="102"/>
      <c r="IYO54" s="102"/>
      <c r="IYP54" s="102"/>
      <c r="IYQ54" s="102"/>
      <c r="IYR54" s="102"/>
      <c r="IYS54" s="102"/>
      <c r="IYT54" s="102"/>
      <c r="IYU54" s="102"/>
      <c r="IYV54" s="102"/>
      <c r="IYW54" s="102"/>
      <c r="IYX54" s="102"/>
      <c r="IYY54" s="102"/>
      <c r="IYZ54" s="102"/>
      <c r="IZA54" s="102"/>
      <c r="IZB54" s="102"/>
      <c r="IZC54" s="102"/>
      <c r="IZD54" s="102"/>
      <c r="IZE54" s="102"/>
      <c r="IZF54" s="102"/>
      <c r="IZG54" s="102"/>
      <c r="IZH54" s="102"/>
      <c r="IZI54" s="102"/>
      <c r="IZJ54" s="102"/>
      <c r="IZK54" s="102"/>
      <c r="IZL54" s="102"/>
      <c r="IZM54" s="102"/>
      <c r="IZN54" s="102"/>
      <c r="IZO54" s="102"/>
      <c r="IZP54" s="102"/>
      <c r="IZQ54" s="102"/>
      <c r="IZR54" s="102"/>
      <c r="IZS54" s="102"/>
      <c r="IZT54" s="102"/>
      <c r="IZU54" s="102"/>
      <c r="IZV54" s="102"/>
      <c r="IZW54" s="102"/>
      <c r="IZX54" s="102"/>
      <c r="IZY54" s="102"/>
      <c r="IZZ54" s="102"/>
      <c r="JAA54" s="102"/>
      <c r="JAB54" s="102"/>
      <c r="JAC54" s="102"/>
      <c r="JAD54" s="102"/>
      <c r="JAE54" s="102"/>
      <c r="JAF54" s="102"/>
      <c r="JAG54" s="102"/>
      <c r="JAH54" s="102"/>
      <c r="JAI54" s="102"/>
      <c r="JAJ54" s="102"/>
      <c r="JAK54" s="102"/>
      <c r="JAL54" s="102"/>
      <c r="JAM54" s="102"/>
      <c r="JAN54" s="102"/>
      <c r="JAO54" s="102"/>
      <c r="JAP54" s="102"/>
      <c r="JAQ54" s="102"/>
      <c r="JAR54" s="102"/>
      <c r="JAS54" s="102"/>
      <c r="JAT54" s="102"/>
      <c r="JAU54" s="102"/>
      <c r="JAV54" s="102"/>
      <c r="JAW54" s="102"/>
      <c r="JAX54" s="102"/>
      <c r="JAY54" s="102"/>
      <c r="JAZ54" s="102"/>
      <c r="JBA54" s="102"/>
      <c r="JBB54" s="102"/>
      <c r="JBC54" s="102"/>
      <c r="JBD54" s="102"/>
      <c r="JBE54" s="102"/>
      <c r="JBF54" s="102"/>
      <c r="JBG54" s="102"/>
      <c r="JBH54" s="102"/>
      <c r="JBI54" s="102"/>
      <c r="JBJ54" s="102"/>
      <c r="JBK54" s="102"/>
      <c r="JBL54" s="102"/>
      <c r="JBM54" s="102"/>
      <c r="JBN54" s="102"/>
      <c r="JBO54" s="102"/>
      <c r="JBP54" s="102"/>
      <c r="JBQ54" s="102"/>
      <c r="JBR54" s="102"/>
      <c r="JBS54" s="102"/>
      <c r="JBT54" s="102"/>
      <c r="JBU54" s="102"/>
      <c r="JBV54" s="102"/>
      <c r="JBW54" s="102"/>
      <c r="JBX54" s="102"/>
      <c r="JBY54" s="102"/>
      <c r="JBZ54" s="102"/>
      <c r="JCA54" s="102"/>
      <c r="JCB54" s="102"/>
      <c r="JCC54" s="102"/>
      <c r="JCD54" s="102"/>
      <c r="JCE54" s="102"/>
      <c r="JCF54" s="102"/>
      <c r="JCG54" s="102"/>
      <c r="JCH54" s="102"/>
      <c r="JCI54" s="102"/>
      <c r="JCJ54" s="102"/>
      <c r="JCK54" s="102"/>
      <c r="JCL54" s="102"/>
      <c r="JCM54" s="102"/>
      <c r="JCN54" s="102"/>
      <c r="JCO54" s="102"/>
      <c r="JCP54" s="102"/>
      <c r="JCQ54" s="102"/>
      <c r="JCR54" s="102"/>
      <c r="JCS54" s="102"/>
      <c r="JCT54" s="102"/>
      <c r="JCU54" s="102"/>
      <c r="JCV54" s="102"/>
      <c r="JCW54" s="102"/>
      <c r="JCX54" s="102"/>
      <c r="JCY54" s="102"/>
      <c r="JCZ54" s="102"/>
      <c r="JDA54" s="102"/>
      <c r="JDB54" s="102"/>
      <c r="JDC54" s="102"/>
      <c r="JDD54" s="102"/>
      <c r="JDE54" s="102"/>
      <c r="JDF54" s="102"/>
      <c r="JDG54" s="102"/>
      <c r="JDH54" s="102"/>
      <c r="JDI54" s="102"/>
      <c r="JDJ54" s="102"/>
      <c r="JDK54" s="102"/>
      <c r="JDL54" s="102"/>
      <c r="JDM54" s="102"/>
      <c r="JDN54" s="102"/>
      <c r="JDO54" s="102"/>
      <c r="JDP54" s="102"/>
      <c r="JDQ54" s="102"/>
      <c r="JDR54" s="102"/>
      <c r="JDS54" s="102"/>
      <c r="JDT54" s="102"/>
      <c r="JDU54" s="102"/>
      <c r="JDV54" s="102"/>
      <c r="JDW54" s="102"/>
      <c r="JDX54" s="102"/>
      <c r="JDY54" s="102"/>
      <c r="JDZ54" s="102"/>
      <c r="JEA54" s="102"/>
      <c r="JEB54" s="102"/>
      <c r="JEC54" s="102"/>
      <c r="JED54" s="102"/>
      <c r="JEE54" s="102"/>
      <c r="JEF54" s="102"/>
      <c r="JEG54" s="102"/>
      <c r="JEH54" s="102"/>
      <c r="JEI54" s="102"/>
      <c r="JEJ54" s="102"/>
      <c r="JEK54" s="102"/>
      <c r="JEL54" s="102"/>
      <c r="JEM54" s="102"/>
      <c r="JEN54" s="102"/>
      <c r="JEO54" s="102"/>
      <c r="JEP54" s="102"/>
      <c r="JEQ54" s="102"/>
      <c r="JER54" s="102"/>
      <c r="JES54" s="102"/>
      <c r="JET54" s="102"/>
      <c r="JEU54" s="102"/>
      <c r="JEV54" s="102"/>
      <c r="JEW54" s="102"/>
      <c r="JEX54" s="102"/>
      <c r="JEY54" s="102"/>
      <c r="JEZ54" s="102"/>
      <c r="JFA54" s="102"/>
      <c r="JFB54" s="102"/>
      <c r="JFC54" s="102"/>
      <c r="JFD54" s="102"/>
      <c r="JFE54" s="102"/>
      <c r="JFF54" s="102"/>
      <c r="JFG54" s="102"/>
      <c r="JFH54" s="102"/>
      <c r="JFI54" s="102"/>
      <c r="JFJ54" s="102"/>
      <c r="JFK54" s="102"/>
      <c r="JFL54" s="102"/>
      <c r="JFM54" s="102"/>
      <c r="JFN54" s="102"/>
      <c r="JFO54" s="102"/>
      <c r="JFP54" s="102"/>
      <c r="JFQ54" s="102"/>
      <c r="JFR54" s="102"/>
      <c r="JFS54" s="102"/>
      <c r="JFT54" s="102"/>
      <c r="JFU54" s="102"/>
      <c r="JFV54" s="102"/>
      <c r="JFW54" s="102"/>
      <c r="JFX54" s="102"/>
      <c r="JFY54" s="102"/>
      <c r="JFZ54" s="102"/>
      <c r="JGA54" s="102"/>
      <c r="JGB54" s="102"/>
      <c r="JGC54" s="102"/>
      <c r="JGD54" s="102"/>
      <c r="JGE54" s="102"/>
      <c r="JGF54" s="102"/>
      <c r="JGG54" s="102"/>
      <c r="JGH54" s="102"/>
      <c r="JGI54" s="102"/>
      <c r="JGJ54" s="102"/>
      <c r="JGK54" s="102"/>
      <c r="JGL54" s="102"/>
      <c r="JGM54" s="102"/>
      <c r="JGN54" s="102"/>
      <c r="JGO54" s="102"/>
      <c r="JGP54" s="102"/>
      <c r="JGQ54" s="102"/>
      <c r="JGR54" s="102"/>
      <c r="JGS54" s="102"/>
      <c r="JGT54" s="102"/>
      <c r="JGU54" s="102"/>
      <c r="JGV54" s="102"/>
      <c r="JGW54" s="102"/>
      <c r="JGX54" s="102"/>
      <c r="JGY54" s="102"/>
      <c r="JGZ54" s="102"/>
      <c r="JHA54" s="102"/>
      <c r="JHB54" s="102"/>
      <c r="JHC54" s="102"/>
      <c r="JHD54" s="102"/>
      <c r="JHE54" s="102"/>
      <c r="JHF54" s="102"/>
      <c r="JHG54" s="102"/>
      <c r="JHH54" s="102"/>
      <c r="JHI54" s="102"/>
      <c r="JHJ54" s="102"/>
      <c r="JHK54" s="102"/>
      <c r="JHL54" s="102"/>
      <c r="JHM54" s="102"/>
      <c r="JHN54" s="102"/>
      <c r="JHO54" s="102"/>
      <c r="JHP54" s="102"/>
      <c r="JHQ54" s="102"/>
      <c r="JHR54" s="102"/>
      <c r="JHS54" s="102"/>
      <c r="JHT54" s="102"/>
      <c r="JHU54" s="102"/>
      <c r="JHV54" s="102"/>
      <c r="JHW54" s="102"/>
      <c r="JHX54" s="102"/>
      <c r="JHY54" s="102"/>
      <c r="JHZ54" s="102"/>
      <c r="JIA54" s="102"/>
      <c r="JIB54" s="102"/>
      <c r="JIC54" s="102"/>
      <c r="JID54" s="102"/>
      <c r="JIE54" s="102"/>
      <c r="JIF54" s="102"/>
      <c r="JIG54" s="102"/>
      <c r="JIH54" s="102"/>
      <c r="JII54" s="102"/>
      <c r="JIJ54" s="102"/>
      <c r="JIK54" s="102"/>
      <c r="JIL54" s="102"/>
      <c r="JIM54" s="102"/>
      <c r="JIN54" s="102"/>
      <c r="JIO54" s="102"/>
      <c r="JIP54" s="102"/>
      <c r="JIQ54" s="102"/>
      <c r="JIR54" s="102"/>
      <c r="JIS54" s="102"/>
      <c r="JIT54" s="102"/>
      <c r="JIU54" s="102"/>
      <c r="JIV54" s="102"/>
      <c r="JIW54" s="102"/>
      <c r="JIX54" s="102"/>
      <c r="JIY54" s="102"/>
      <c r="JIZ54" s="102"/>
      <c r="JJA54" s="102"/>
      <c r="JJB54" s="102"/>
      <c r="JJC54" s="102"/>
      <c r="JJD54" s="102"/>
      <c r="JJE54" s="102"/>
      <c r="JJF54" s="102"/>
      <c r="JJG54" s="102"/>
      <c r="JJH54" s="102"/>
      <c r="JJI54" s="102"/>
      <c r="JJJ54" s="102"/>
      <c r="JJK54" s="102"/>
      <c r="JJL54" s="102"/>
      <c r="JJM54" s="102"/>
      <c r="JJN54" s="102"/>
      <c r="JJO54" s="102"/>
      <c r="JJP54" s="102"/>
      <c r="JJQ54" s="102"/>
      <c r="JJR54" s="102"/>
      <c r="JJS54" s="102"/>
      <c r="JJT54" s="102"/>
      <c r="JJU54" s="102"/>
      <c r="JJV54" s="102"/>
      <c r="JJW54" s="102"/>
      <c r="JJX54" s="102"/>
      <c r="JJY54" s="102"/>
      <c r="JJZ54" s="102"/>
      <c r="JKA54" s="102"/>
      <c r="JKB54" s="102"/>
      <c r="JKC54" s="102"/>
      <c r="JKD54" s="102"/>
      <c r="JKE54" s="102"/>
      <c r="JKF54" s="102"/>
      <c r="JKG54" s="102"/>
      <c r="JKH54" s="102"/>
      <c r="JKI54" s="102"/>
      <c r="JKJ54" s="102"/>
      <c r="JKK54" s="102"/>
      <c r="JKL54" s="102"/>
      <c r="JKM54" s="102"/>
      <c r="JKN54" s="102"/>
      <c r="JKO54" s="102"/>
      <c r="JKP54" s="102"/>
      <c r="JKQ54" s="102"/>
      <c r="JKR54" s="102"/>
      <c r="JKS54" s="102"/>
      <c r="JKT54" s="102"/>
      <c r="JKU54" s="102"/>
      <c r="JKV54" s="102"/>
      <c r="JKW54" s="102"/>
      <c r="JKX54" s="102"/>
      <c r="JKY54" s="102"/>
      <c r="JKZ54" s="102"/>
      <c r="JLA54" s="102"/>
      <c r="JLB54" s="102"/>
      <c r="JLC54" s="102"/>
      <c r="JLD54" s="102"/>
      <c r="JLE54" s="102"/>
      <c r="JLF54" s="102"/>
      <c r="JLG54" s="102"/>
      <c r="JLH54" s="102"/>
      <c r="JLI54" s="102"/>
      <c r="JLJ54" s="102"/>
      <c r="JLK54" s="102"/>
      <c r="JLL54" s="102"/>
      <c r="JLM54" s="102"/>
      <c r="JLN54" s="102"/>
      <c r="JLO54" s="102"/>
      <c r="JLP54" s="102"/>
      <c r="JLQ54" s="102"/>
      <c r="JLR54" s="102"/>
      <c r="JLS54" s="102"/>
      <c r="JLT54" s="102"/>
      <c r="JLU54" s="102"/>
      <c r="JLV54" s="102"/>
      <c r="JLW54" s="102"/>
      <c r="JLX54" s="102"/>
      <c r="JLY54" s="102"/>
      <c r="JLZ54" s="102"/>
      <c r="JMA54" s="102"/>
      <c r="JMB54" s="102"/>
      <c r="JMC54" s="102"/>
      <c r="JMD54" s="102"/>
      <c r="JME54" s="102"/>
      <c r="JMF54" s="102"/>
      <c r="JMG54" s="102"/>
      <c r="JMH54" s="102"/>
      <c r="JMI54" s="102"/>
      <c r="JMJ54" s="102"/>
      <c r="JMK54" s="102"/>
      <c r="JML54" s="102"/>
      <c r="JMM54" s="102"/>
      <c r="JMN54" s="102"/>
      <c r="JMO54" s="102"/>
      <c r="JMP54" s="102"/>
      <c r="JMQ54" s="102"/>
      <c r="JMR54" s="102"/>
      <c r="JMS54" s="102"/>
      <c r="JMT54" s="102"/>
      <c r="JMU54" s="102"/>
      <c r="JMV54" s="102"/>
      <c r="JMW54" s="102"/>
      <c r="JMX54" s="102"/>
      <c r="JMY54" s="102"/>
      <c r="JMZ54" s="102"/>
      <c r="JNA54" s="102"/>
      <c r="JNB54" s="102"/>
      <c r="JNC54" s="102"/>
      <c r="JND54" s="102"/>
      <c r="JNE54" s="102"/>
      <c r="JNF54" s="102"/>
      <c r="JNG54" s="102"/>
      <c r="JNH54" s="102"/>
      <c r="JNI54" s="102"/>
      <c r="JNJ54" s="102"/>
      <c r="JNK54" s="102"/>
      <c r="JNL54" s="102"/>
      <c r="JNM54" s="102"/>
      <c r="JNN54" s="102"/>
      <c r="JNO54" s="102"/>
      <c r="JNP54" s="102"/>
      <c r="JNQ54" s="102"/>
      <c r="JNR54" s="102"/>
      <c r="JNS54" s="102"/>
      <c r="JNT54" s="102"/>
      <c r="JNU54" s="102"/>
      <c r="JNV54" s="102"/>
      <c r="JNW54" s="102"/>
      <c r="JNX54" s="102"/>
      <c r="JNY54" s="102"/>
      <c r="JNZ54" s="102"/>
      <c r="JOA54" s="102"/>
      <c r="JOB54" s="102"/>
      <c r="JOC54" s="102"/>
      <c r="JOD54" s="102"/>
      <c r="JOE54" s="102"/>
      <c r="JOF54" s="102"/>
      <c r="JOG54" s="102"/>
      <c r="JOH54" s="102"/>
      <c r="JOI54" s="102"/>
      <c r="JOJ54" s="102"/>
      <c r="JOK54" s="102"/>
      <c r="JOL54" s="102"/>
      <c r="JOM54" s="102"/>
      <c r="JON54" s="102"/>
      <c r="JOO54" s="102"/>
      <c r="JOP54" s="102"/>
      <c r="JOQ54" s="102"/>
      <c r="JOR54" s="102"/>
      <c r="JOS54" s="102"/>
      <c r="JOT54" s="102"/>
      <c r="JOU54" s="102"/>
      <c r="JOV54" s="102"/>
      <c r="JOW54" s="102"/>
      <c r="JOX54" s="102"/>
      <c r="JOY54" s="102"/>
      <c r="JOZ54" s="102"/>
      <c r="JPA54" s="102"/>
      <c r="JPB54" s="102"/>
      <c r="JPC54" s="102"/>
      <c r="JPD54" s="102"/>
      <c r="JPE54" s="102"/>
      <c r="JPF54" s="102"/>
      <c r="JPG54" s="102"/>
      <c r="JPH54" s="102"/>
      <c r="JPI54" s="102"/>
      <c r="JPJ54" s="102"/>
      <c r="JPK54" s="102"/>
      <c r="JPL54" s="102"/>
      <c r="JPM54" s="102"/>
      <c r="JPN54" s="102"/>
      <c r="JPO54" s="102"/>
      <c r="JPP54" s="102"/>
      <c r="JPQ54" s="102"/>
      <c r="JPR54" s="102"/>
      <c r="JPS54" s="102"/>
      <c r="JPT54" s="102"/>
      <c r="JPU54" s="102"/>
      <c r="JPV54" s="102"/>
      <c r="JPW54" s="102"/>
      <c r="JPX54" s="102"/>
      <c r="JPY54" s="102"/>
      <c r="JPZ54" s="102"/>
      <c r="JQA54" s="102"/>
      <c r="JQB54" s="102"/>
      <c r="JQC54" s="102"/>
      <c r="JQD54" s="102"/>
      <c r="JQE54" s="102"/>
      <c r="JQF54" s="102"/>
      <c r="JQG54" s="102"/>
      <c r="JQH54" s="102"/>
      <c r="JQI54" s="102"/>
      <c r="JQJ54" s="102"/>
      <c r="JQK54" s="102"/>
      <c r="JQL54" s="102"/>
      <c r="JQM54" s="102"/>
      <c r="JQN54" s="102"/>
      <c r="JQO54" s="102"/>
      <c r="JQP54" s="102"/>
      <c r="JQQ54" s="102"/>
      <c r="JQR54" s="102"/>
      <c r="JQS54" s="102"/>
      <c r="JQT54" s="102"/>
      <c r="JQU54" s="102"/>
      <c r="JQV54" s="102"/>
      <c r="JQW54" s="102"/>
      <c r="JQX54" s="102"/>
      <c r="JQY54" s="102"/>
      <c r="JQZ54" s="102"/>
      <c r="JRA54" s="102"/>
      <c r="JRB54" s="102"/>
      <c r="JRC54" s="102"/>
      <c r="JRD54" s="102"/>
      <c r="JRE54" s="102"/>
      <c r="JRF54" s="102"/>
      <c r="JRG54" s="102"/>
      <c r="JRH54" s="102"/>
      <c r="JRI54" s="102"/>
      <c r="JRJ54" s="102"/>
      <c r="JRK54" s="102"/>
      <c r="JRL54" s="102"/>
      <c r="JRM54" s="102"/>
      <c r="JRN54" s="102"/>
      <c r="JRO54" s="102"/>
      <c r="JRP54" s="102"/>
      <c r="JRQ54" s="102"/>
      <c r="JRR54" s="102"/>
      <c r="JRS54" s="102"/>
      <c r="JRT54" s="102"/>
      <c r="JRU54" s="102"/>
      <c r="JRV54" s="102"/>
      <c r="JRW54" s="102"/>
      <c r="JRX54" s="102"/>
      <c r="JRY54" s="102"/>
      <c r="JRZ54" s="102"/>
      <c r="JSA54" s="102"/>
      <c r="JSB54" s="102"/>
      <c r="JSC54" s="102"/>
      <c r="JSD54" s="102"/>
      <c r="JSE54" s="102"/>
      <c r="JSF54" s="102"/>
      <c r="JSG54" s="102"/>
      <c r="JSH54" s="102"/>
      <c r="JSI54" s="102"/>
      <c r="JSJ54" s="102"/>
      <c r="JSK54" s="102"/>
      <c r="JSL54" s="102"/>
      <c r="JSM54" s="102"/>
      <c r="JSN54" s="102"/>
      <c r="JSO54" s="102"/>
      <c r="JSP54" s="102"/>
      <c r="JSQ54" s="102"/>
      <c r="JSR54" s="102"/>
      <c r="JSS54" s="102"/>
      <c r="JST54" s="102"/>
      <c r="JSU54" s="102"/>
      <c r="JSV54" s="102"/>
      <c r="JSW54" s="102"/>
      <c r="JSX54" s="102"/>
      <c r="JSY54" s="102"/>
      <c r="JSZ54" s="102"/>
      <c r="JTA54" s="102"/>
      <c r="JTB54" s="102"/>
      <c r="JTC54" s="102"/>
      <c r="JTD54" s="102"/>
      <c r="JTE54" s="102"/>
      <c r="JTF54" s="102"/>
      <c r="JTG54" s="102"/>
      <c r="JTH54" s="102"/>
      <c r="JTI54" s="102"/>
      <c r="JTJ54" s="102"/>
      <c r="JTK54" s="102"/>
      <c r="JTL54" s="102"/>
      <c r="JTM54" s="102"/>
      <c r="JTN54" s="102"/>
      <c r="JTO54" s="102"/>
      <c r="JTP54" s="102"/>
      <c r="JTQ54" s="102"/>
      <c r="JTR54" s="102"/>
      <c r="JTS54" s="102"/>
      <c r="JTT54" s="102"/>
      <c r="JTU54" s="102"/>
      <c r="JTV54" s="102"/>
      <c r="JTW54" s="102"/>
      <c r="JTX54" s="102"/>
      <c r="JTY54" s="102"/>
      <c r="JTZ54" s="102"/>
      <c r="JUA54" s="102"/>
      <c r="JUB54" s="102"/>
      <c r="JUC54" s="102"/>
      <c r="JUD54" s="102"/>
      <c r="JUE54" s="102"/>
      <c r="JUF54" s="102"/>
      <c r="JUG54" s="102"/>
      <c r="JUH54" s="102"/>
      <c r="JUI54" s="102"/>
      <c r="JUJ54" s="102"/>
      <c r="JUK54" s="102"/>
      <c r="JUL54" s="102"/>
      <c r="JUM54" s="102"/>
      <c r="JUN54" s="102"/>
      <c r="JUO54" s="102"/>
      <c r="JUP54" s="102"/>
      <c r="JUQ54" s="102"/>
      <c r="JUR54" s="102"/>
      <c r="JUS54" s="102"/>
      <c r="JUT54" s="102"/>
      <c r="JUU54" s="102"/>
      <c r="JUV54" s="102"/>
      <c r="JUW54" s="102"/>
      <c r="JUX54" s="102"/>
      <c r="JUY54" s="102"/>
      <c r="JUZ54" s="102"/>
      <c r="JVA54" s="102"/>
      <c r="JVB54" s="102"/>
      <c r="JVC54" s="102"/>
      <c r="JVD54" s="102"/>
      <c r="JVE54" s="102"/>
      <c r="JVF54" s="102"/>
      <c r="JVG54" s="102"/>
      <c r="JVH54" s="102"/>
      <c r="JVI54" s="102"/>
      <c r="JVJ54" s="102"/>
      <c r="JVK54" s="102"/>
      <c r="JVL54" s="102"/>
      <c r="JVM54" s="102"/>
      <c r="JVN54" s="102"/>
      <c r="JVO54" s="102"/>
      <c r="JVP54" s="102"/>
      <c r="JVQ54" s="102"/>
      <c r="JVR54" s="102"/>
      <c r="JVS54" s="102"/>
      <c r="JVT54" s="102"/>
      <c r="JVU54" s="102"/>
      <c r="JVV54" s="102"/>
      <c r="JVW54" s="102"/>
      <c r="JVX54" s="102"/>
      <c r="JVY54" s="102"/>
      <c r="JVZ54" s="102"/>
      <c r="JWA54" s="102"/>
      <c r="JWB54" s="102"/>
      <c r="JWC54" s="102"/>
      <c r="JWD54" s="102"/>
      <c r="JWE54" s="102"/>
      <c r="JWF54" s="102"/>
      <c r="JWG54" s="102"/>
      <c r="JWH54" s="102"/>
      <c r="JWI54" s="102"/>
      <c r="JWJ54" s="102"/>
      <c r="JWK54" s="102"/>
      <c r="JWL54" s="102"/>
      <c r="JWM54" s="102"/>
      <c r="JWN54" s="102"/>
      <c r="JWO54" s="102"/>
      <c r="JWP54" s="102"/>
      <c r="JWQ54" s="102"/>
      <c r="JWR54" s="102"/>
      <c r="JWS54" s="102"/>
      <c r="JWT54" s="102"/>
      <c r="JWU54" s="102"/>
      <c r="JWV54" s="102"/>
      <c r="JWW54" s="102"/>
      <c r="JWX54" s="102"/>
      <c r="JWY54" s="102"/>
      <c r="JWZ54" s="102"/>
      <c r="JXA54" s="102"/>
      <c r="JXB54" s="102"/>
      <c r="JXC54" s="102"/>
      <c r="JXD54" s="102"/>
      <c r="JXE54" s="102"/>
      <c r="JXF54" s="102"/>
      <c r="JXG54" s="102"/>
      <c r="JXH54" s="102"/>
      <c r="JXI54" s="102"/>
      <c r="JXJ54" s="102"/>
      <c r="JXK54" s="102"/>
      <c r="JXL54" s="102"/>
      <c r="JXM54" s="102"/>
      <c r="JXN54" s="102"/>
      <c r="JXO54" s="102"/>
      <c r="JXP54" s="102"/>
      <c r="JXQ54" s="102"/>
      <c r="JXR54" s="102"/>
      <c r="JXS54" s="102"/>
      <c r="JXT54" s="102"/>
      <c r="JXU54" s="102"/>
      <c r="JXV54" s="102"/>
      <c r="JXW54" s="102"/>
      <c r="JXX54" s="102"/>
      <c r="JXY54" s="102"/>
      <c r="JXZ54" s="102"/>
      <c r="JYA54" s="102"/>
      <c r="JYB54" s="102"/>
      <c r="JYC54" s="102"/>
      <c r="JYD54" s="102"/>
      <c r="JYE54" s="102"/>
      <c r="JYF54" s="102"/>
      <c r="JYG54" s="102"/>
      <c r="JYH54" s="102"/>
      <c r="JYI54" s="102"/>
      <c r="JYJ54" s="102"/>
      <c r="JYK54" s="102"/>
      <c r="JYL54" s="102"/>
      <c r="JYM54" s="102"/>
      <c r="JYN54" s="102"/>
      <c r="JYO54" s="102"/>
      <c r="JYP54" s="102"/>
      <c r="JYQ54" s="102"/>
      <c r="JYR54" s="102"/>
      <c r="JYS54" s="102"/>
      <c r="JYT54" s="102"/>
      <c r="JYU54" s="102"/>
      <c r="JYV54" s="102"/>
      <c r="JYW54" s="102"/>
      <c r="JYX54" s="102"/>
      <c r="JYY54" s="102"/>
      <c r="JYZ54" s="102"/>
      <c r="JZA54" s="102"/>
      <c r="JZB54" s="102"/>
      <c r="JZC54" s="102"/>
      <c r="JZD54" s="102"/>
      <c r="JZE54" s="102"/>
      <c r="JZF54" s="102"/>
      <c r="JZG54" s="102"/>
      <c r="JZH54" s="102"/>
      <c r="JZI54" s="102"/>
      <c r="JZJ54" s="102"/>
      <c r="JZK54" s="102"/>
      <c r="JZL54" s="102"/>
      <c r="JZM54" s="102"/>
      <c r="JZN54" s="102"/>
      <c r="JZO54" s="102"/>
      <c r="JZP54" s="102"/>
      <c r="JZQ54" s="102"/>
      <c r="JZR54" s="102"/>
      <c r="JZS54" s="102"/>
      <c r="JZT54" s="102"/>
      <c r="JZU54" s="102"/>
      <c r="JZV54" s="102"/>
      <c r="JZW54" s="102"/>
      <c r="JZX54" s="102"/>
      <c r="JZY54" s="102"/>
      <c r="JZZ54" s="102"/>
      <c r="KAA54" s="102"/>
      <c r="KAB54" s="102"/>
      <c r="KAC54" s="102"/>
      <c r="KAD54" s="102"/>
      <c r="KAE54" s="102"/>
      <c r="KAF54" s="102"/>
      <c r="KAG54" s="102"/>
      <c r="KAH54" s="102"/>
      <c r="KAI54" s="102"/>
      <c r="KAJ54" s="102"/>
      <c r="KAK54" s="102"/>
      <c r="KAL54" s="102"/>
      <c r="KAM54" s="102"/>
      <c r="KAN54" s="102"/>
      <c r="KAO54" s="102"/>
      <c r="KAP54" s="102"/>
      <c r="KAQ54" s="102"/>
      <c r="KAR54" s="102"/>
      <c r="KAS54" s="102"/>
      <c r="KAT54" s="102"/>
      <c r="KAU54" s="102"/>
      <c r="KAV54" s="102"/>
      <c r="KAW54" s="102"/>
      <c r="KAX54" s="102"/>
      <c r="KAY54" s="102"/>
      <c r="KAZ54" s="102"/>
      <c r="KBA54" s="102"/>
      <c r="KBB54" s="102"/>
      <c r="KBC54" s="102"/>
      <c r="KBD54" s="102"/>
      <c r="KBE54" s="102"/>
      <c r="KBF54" s="102"/>
      <c r="KBG54" s="102"/>
      <c r="KBH54" s="102"/>
      <c r="KBI54" s="102"/>
      <c r="KBJ54" s="102"/>
      <c r="KBK54" s="102"/>
      <c r="KBL54" s="102"/>
      <c r="KBM54" s="102"/>
      <c r="KBN54" s="102"/>
      <c r="KBO54" s="102"/>
      <c r="KBP54" s="102"/>
      <c r="KBQ54" s="102"/>
      <c r="KBR54" s="102"/>
      <c r="KBS54" s="102"/>
      <c r="KBT54" s="102"/>
      <c r="KBU54" s="102"/>
      <c r="KBV54" s="102"/>
      <c r="KBW54" s="102"/>
      <c r="KBX54" s="102"/>
      <c r="KBY54" s="102"/>
      <c r="KBZ54" s="102"/>
      <c r="KCA54" s="102"/>
      <c r="KCB54" s="102"/>
      <c r="KCC54" s="102"/>
      <c r="KCD54" s="102"/>
      <c r="KCE54" s="102"/>
      <c r="KCF54" s="102"/>
      <c r="KCG54" s="102"/>
      <c r="KCH54" s="102"/>
      <c r="KCI54" s="102"/>
      <c r="KCJ54" s="102"/>
      <c r="KCK54" s="102"/>
      <c r="KCL54" s="102"/>
      <c r="KCM54" s="102"/>
      <c r="KCN54" s="102"/>
      <c r="KCO54" s="102"/>
      <c r="KCP54" s="102"/>
      <c r="KCQ54" s="102"/>
      <c r="KCR54" s="102"/>
      <c r="KCS54" s="102"/>
      <c r="KCT54" s="102"/>
      <c r="KCU54" s="102"/>
      <c r="KCV54" s="102"/>
      <c r="KCW54" s="102"/>
      <c r="KCX54" s="102"/>
      <c r="KCY54" s="102"/>
      <c r="KCZ54" s="102"/>
      <c r="KDA54" s="102"/>
      <c r="KDB54" s="102"/>
      <c r="KDC54" s="102"/>
      <c r="KDD54" s="102"/>
      <c r="KDE54" s="102"/>
      <c r="KDF54" s="102"/>
      <c r="KDG54" s="102"/>
      <c r="KDH54" s="102"/>
      <c r="KDI54" s="102"/>
      <c r="KDJ54" s="102"/>
      <c r="KDK54" s="102"/>
      <c r="KDL54" s="102"/>
      <c r="KDM54" s="102"/>
      <c r="KDN54" s="102"/>
      <c r="KDO54" s="102"/>
      <c r="KDP54" s="102"/>
      <c r="KDQ54" s="102"/>
      <c r="KDR54" s="102"/>
      <c r="KDS54" s="102"/>
      <c r="KDT54" s="102"/>
      <c r="KDU54" s="102"/>
      <c r="KDV54" s="102"/>
      <c r="KDW54" s="102"/>
      <c r="KDX54" s="102"/>
      <c r="KDY54" s="102"/>
      <c r="KDZ54" s="102"/>
      <c r="KEA54" s="102"/>
      <c r="KEB54" s="102"/>
      <c r="KEC54" s="102"/>
      <c r="KED54" s="102"/>
      <c r="KEE54" s="102"/>
      <c r="KEF54" s="102"/>
      <c r="KEG54" s="102"/>
      <c r="KEH54" s="102"/>
      <c r="KEI54" s="102"/>
      <c r="KEJ54" s="102"/>
      <c r="KEK54" s="102"/>
      <c r="KEL54" s="102"/>
      <c r="KEM54" s="102"/>
      <c r="KEN54" s="102"/>
      <c r="KEO54" s="102"/>
      <c r="KEP54" s="102"/>
      <c r="KEQ54" s="102"/>
      <c r="KER54" s="102"/>
      <c r="KES54" s="102"/>
      <c r="KET54" s="102"/>
      <c r="KEU54" s="102"/>
      <c r="KEV54" s="102"/>
      <c r="KEW54" s="102"/>
      <c r="KEX54" s="102"/>
      <c r="KEY54" s="102"/>
      <c r="KEZ54" s="102"/>
      <c r="KFA54" s="102"/>
      <c r="KFB54" s="102"/>
      <c r="KFC54" s="102"/>
      <c r="KFD54" s="102"/>
      <c r="KFE54" s="102"/>
      <c r="KFF54" s="102"/>
      <c r="KFG54" s="102"/>
      <c r="KFH54" s="102"/>
      <c r="KFI54" s="102"/>
      <c r="KFJ54" s="102"/>
      <c r="KFK54" s="102"/>
      <c r="KFL54" s="102"/>
      <c r="KFM54" s="102"/>
      <c r="KFN54" s="102"/>
      <c r="KFO54" s="102"/>
      <c r="KFP54" s="102"/>
      <c r="KFQ54" s="102"/>
      <c r="KFR54" s="102"/>
      <c r="KFS54" s="102"/>
      <c r="KFT54" s="102"/>
      <c r="KFU54" s="102"/>
      <c r="KFV54" s="102"/>
      <c r="KFW54" s="102"/>
      <c r="KFX54" s="102"/>
      <c r="KFY54" s="102"/>
      <c r="KFZ54" s="102"/>
      <c r="KGA54" s="102"/>
      <c r="KGB54" s="102"/>
      <c r="KGC54" s="102"/>
      <c r="KGD54" s="102"/>
      <c r="KGE54" s="102"/>
      <c r="KGF54" s="102"/>
      <c r="KGG54" s="102"/>
      <c r="KGH54" s="102"/>
      <c r="KGI54" s="102"/>
      <c r="KGJ54" s="102"/>
      <c r="KGK54" s="102"/>
      <c r="KGL54" s="102"/>
      <c r="KGM54" s="102"/>
      <c r="KGN54" s="102"/>
      <c r="KGO54" s="102"/>
      <c r="KGP54" s="102"/>
      <c r="KGQ54" s="102"/>
      <c r="KGR54" s="102"/>
      <c r="KGS54" s="102"/>
      <c r="KGT54" s="102"/>
      <c r="KGU54" s="102"/>
      <c r="KGV54" s="102"/>
      <c r="KGW54" s="102"/>
      <c r="KGX54" s="102"/>
      <c r="KGY54" s="102"/>
      <c r="KGZ54" s="102"/>
      <c r="KHA54" s="102"/>
      <c r="KHB54" s="102"/>
      <c r="KHC54" s="102"/>
      <c r="KHD54" s="102"/>
      <c r="KHE54" s="102"/>
      <c r="KHF54" s="102"/>
      <c r="KHG54" s="102"/>
      <c r="KHH54" s="102"/>
      <c r="KHI54" s="102"/>
      <c r="KHJ54" s="102"/>
      <c r="KHK54" s="102"/>
      <c r="KHL54" s="102"/>
      <c r="KHM54" s="102"/>
      <c r="KHN54" s="102"/>
      <c r="KHO54" s="102"/>
      <c r="KHP54" s="102"/>
      <c r="KHQ54" s="102"/>
      <c r="KHR54" s="102"/>
      <c r="KHS54" s="102"/>
      <c r="KHT54" s="102"/>
      <c r="KHU54" s="102"/>
      <c r="KHV54" s="102"/>
      <c r="KHW54" s="102"/>
      <c r="KHX54" s="102"/>
      <c r="KHY54" s="102"/>
      <c r="KHZ54" s="102"/>
      <c r="KIA54" s="102"/>
      <c r="KIB54" s="102"/>
      <c r="KIC54" s="102"/>
      <c r="KID54" s="102"/>
      <c r="KIE54" s="102"/>
      <c r="KIF54" s="102"/>
      <c r="KIG54" s="102"/>
      <c r="KIH54" s="102"/>
      <c r="KII54" s="102"/>
      <c r="KIJ54" s="102"/>
      <c r="KIK54" s="102"/>
      <c r="KIL54" s="102"/>
      <c r="KIM54" s="102"/>
      <c r="KIN54" s="102"/>
      <c r="KIO54" s="102"/>
      <c r="KIP54" s="102"/>
      <c r="KIQ54" s="102"/>
      <c r="KIR54" s="102"/>
      <c r="KIS54" s="102"/>
      <c r="KIT54" s="102"/>
      <c r="KIU54" s="102"/>
      <c r="KIV54" s="102"/>
      <c r="KIW54" s="102"/>
      <c r="KIX54" s="102"/>
      <c r="KIY54" s="102"/>
      <c r="KIZ54" s="102"/>
      <c r="KJA54" s="102"/>
      <c r="KJB54" s="102"/>
      <c r="KJC54" s="102"/>
      <c r="KJD54" s="102"/>
      <c r="KJE54" s="102"/>
      <c r="KJF54" s="102"/>
      <c r="KJG54" s="102"/>
      <c r="KJH54" s="102"/>
      <c r="KJI54" s="102"/>
      <c r="KJJ54" s="102"/>
      <c r="KJK54" s="102"/>
      <c r="KJL54" s="102"/>
      <c r="KJM54" s="102"/>
      <c r="KJN54" s="102"/>
      <c r="KJO54" s="102"/>
      <c r="KJP54" s="102"/>
      <c r="KJQ54" s="102"/>
      <c r="KJR54" s="102"/>
      <c r="KJS54" s="102"/>
      <c r="KJT54" s="102"/>
      <c r="KJU54" s="102"/>
      <c r="KJV54" s="102"/>
      <c r="KJW54" s="102"/>
      <c r="KJX54" s="102"/>
      <c r="KJY54" s="102"/>
      <c r="KJZ54" s="102"/>
      <c r="KKA54" s="102"/>
      <c r="KKB54" s="102"/>
      <c r="KKC54" s="102"/>
      <c r="KKD54" s="102"/>
      <c r="KKE54" s="102"/>
      <c r="KKF54" s="102"/>
      <c r="KKG54" s="102"/>
      <c r="KKH54" s="102"/>
      <c r="KKI54" s="102"/>
      <c r="KKJ54" s="102"/>
      <c r="KKK54" s="102"/>
      <c r="KKL54" s="102"/>
      <c r="KKM54" s="102"/>
      <c r="KKN54" s="102"/>
      <c r="KKO54" s="102"/>
      <c r="KKP54" s="102"/>
      <c r="KKQ54" s="102"/>
      <c r="KKR54" s="102"/>
      <c r="KKS54" s="102"/>
      <c r="KKT54" s="102"/>
      <c r="KKU54" s="102"/>
      <c r="KKV54" s="102"/>
      <c r="KKW54" s="102"/>
      <c r="KKX54" s="102"/>
      <c r="KKY54" s="102"/>
      <c r="KKZ54" s="102"/>
      <c r="KLA54" s="102"/>
      <c r="KLB54" s="102"/>
      <c r="KLC54" s="102"/>
      <c r="KLD54" s="102"/>
      <c r="KLE54" s="102"/>
      <c r="KLF54" s="102"/>
      <c r="KLG54" s="102"/>
      <c r="KLH54" s="102"/>
      <c r="KLI54" s="102"/>
      <c r="KLJ54" s="102"/>
      <c r="KLK54" s="102"/>
      <c r="KLL54" s="102"/>
      <c r="KLM54" s="102"/>
      <c r="KLN54" s="102"/>
      <c r="KLO54" s="102"/>
      <c r="KLP54" s="102"/>
      <c r="KLQ54" s="102"/>
      <c r="KLR54" s="102"/>
      <c r="KLS54" s="102"/>
      <c r="KLT54" s="102"/>
      <c r="KLU54" s="102"/>
      <c r="KLV54" s="102"/>
      <c r="KLW54" s="102"/>
      <c r="KLX54" s="102"/>
      <c r="KLY54" s="102"/>
      <c r="KLZ54" s="102"/>
      <c r="KMA54" s="102"/>
      <c r="KMB54" s="102"/>
      <c r="KMC54" s="102"/>
      <c r="KMD54" s="102"/>
      <c r="KME54" s="102"/>
      <c r="KMF54" s="102"/>
      <c r="KMG54" s="102"/>
      <c r="KMH54" s="102"/>
      <c r="KMI54" s="102"/>
      <c r="KMJ54" s="102"/>
      <c r="KMK54" s="102"/>
      <c r="KML54" s="102"/>
      <c r="KMM54" s="102"/>
      <c r="KMN54" s="102"/>
      <c r="KMO54" s="102"/>
      <c r="KMP54" s="102"/>
      <c r="KMQ54" s="102"/>
      <c r="KMR54" s="102"/>
      <c r="KMS54" s="102"/>
      <c r="KMT54" s="102"/>
      <c r="KMU54" s="102"/>
      <c r="KMV54" s="102"/>
      <c r="KMW54" s="102"/>
      <c r="KMX54" s="102"/>
      <c r="KMY54" s="102"/>
      <c r="KMZ54" s="102"/>
      <c r="KNA54" s="102"/>
      <c r="KNB54" s="102"/>
      <c r="KNC54" s="102"/>
      <c r="KND54" s="102"/>
      <c r="KNE54" s="102"/>
      <c r="KNF54" s="102"/>
      <c r="KNG54" s="102"/>
      <c r="KNH54" s="102"/>
      <c r="KNI54" s="102"/>
      <c r="KNJ54" s="102"/>
      <c r="KNK54" s="102"/>
      <c r="KNL54" s="102"/>
      <c r="KNM54" s="102"/>
      <c r="KNN54" s="102"/>
      <c r="KNO54" s="102"/>
      <c r="KNP54" s="102"/>
      <c r="KNQ54" s="102"/>
      <c r="KNR54" s="102"/>
      <c r="KNS54" s="102"/>
      <c r="KNT54" s="102"/>
      <c r="KNU54" s="102"/>
      <c r="KNV54" s="102"/>
      <c r="KNW54" s="102"/>
      <c r="KNX54" s="102"/>
      <c r="KNY54" s="102"/>
      <c r="KNZ54" s="102"/>
      <c r="KOA54" s="102"/>
      <c r="KOB54" s="102"/>
      <c r="KOC54" s="102"/>
      <c r="KOD54" s="102"/>
      <c r="KOE54" s="102"/>
      <c r="KOF54" s="102"/>
      <c r="KOG54" s="102"/>
      <c r="KOH54" s="102"/>
      <c r="KOI54" s="102"/>
      <c r="KOJ54" s="102"/>
      <c r="KOK54" s="102"/>
      <c r="KOL54" s="102"/>
      <c r="KOM54" s="102"/>
      <c r="KON54" s="102"/>
      <c r="KOO54" s="102"/>
      <c r="KOP54" s="102"/>
      <c r="KOQ54" s="102"/>
      <c r="KOR54" s="102"/>
      <c r="KOS54" s="102"/>
      <c r="KOT54" s="102"/>
      <c r="KOU54" s="102"/>
      <c r="KOV54" s="102"/>
      <c r="KOW54" s="102"/>
      <c r="KOX54" s="102"/>
      <c r="KOY54" s="102"/>
      <c r="KOZ54" s="102"/>
      <c r="KPA54" s="102"/>
      <c r="KPB54" s="102"/>
      <c r="KPC54" s="102"/>
      <c r="KPD54" s="102"/>
      <c r="KPE54" s="102"/>
      <c r="KPF54" s="102"/>
      <c r="KPG54" s="102"/>
      <c r="KPH54" s="102"/>
      <c r="KPI54" s="102"/>
      <c r="KPJ54" s="102"/>
      <c r="KPK54" s="102"/>
      <c r="KPL54" s="102"/>
      <c r="KPM54" s="102"/>
      <c r="KPN54" s="102"/>
      <c r="KPO54" s="102"/>
      <c r="KPP54" s="102"/>
      <c r="KPQ54" s="102"/>
      <c r="KPR54" s="102"/>
      <c r="KPS54" s="102"/>
      <c r="KPT54" s="102"/>
      <c r="KPU54" s="102"/>
      <c r="KPV54" s="102"/>
      <c r="KPW54" s="102"/>
      <c r="KPX54" s="102"/>
      <c r="KPY54" s="102"/>
      <c r="KPZ54" s="102"/>
      <c r="KQA54" s="102"/>
      <c r="KQB54" s="102"/>
      <c r="KQC54" s="102"/>
      <c r="KQD54" s="102"/>
      <c r="KQE54" s="102"/>
      <c r="KQF54" s="102"/>
      <c r="KQG54" s="102"/>
      <c r="KQH54" s="102"/>
      <c r="KQI54" s="102"/>
      <c r="KQJ54" s="102"/>
      <c r="KQK54" s="102"/>
      <c r="KQL54" s="102"/>
      <c r="KQM54" s="102"/>
      <c r="KQN54" s="102"/>
      <c r="KQO54" s="102"/>
      <c r="KQP54" s="102"/>
      <c r="KQQ54" s="102"/>
      <c r="KQR54" s="102"/>
      <c r="KQS54" s="102"/>
      <c r="KQT54" s="102"/>
      <c r="KQU54" s="102"/>
      <c r="KQV54" s="102"/>
      <c r="KQW54" s="102"/>
      <c r="KQX54" s="102"/>
      <c r="KQY54" s="102"/>
      <c r="KQZ54" s="102"/>
      <c r="KRA54" s="102"/>
      <c r="KRB54" s="102"/>
      <c r="KRC54" s="102"/>
      <c r="KRD54" s="102"/>
      <c r="KRE54" s="102"/>
      <c r="KRF54" s="102"/>
      <c r="KRG54" s="102"/>
      <c r="KRH54" s="102"/>
      <c r="KRI54" s="102"/>
      <c r="KRJ54" s="102"/>
      <c r="KRK54" s="102"/>
      <c r="KRL54" s="102"/>
      <c r="KRM54" s="102"/>
      <c r="KRN54" s="102"/>
      <c r="KRO54" s="102"/>
      <c r="KRP54" s="102"/>
      <c r="KRQ54" s="102"/>
      <c r="KRR54" s="102"/>
      <c r="KRS54" s="102"/>
      <c r="KRT54" s="102"/>
      <c r="KRU54" s="102"/>
      <c r="KRV54" s="102"/>
      <c r="KRW54" s="102"/>
      <c r="KRX54" s="102"/>
      <c r="KRY54" s="102"/>
      <c r="KRZ54" s="102"/>
      <c r="KSA54" s="102"/>
      <c r="KSB54" s="102"/>
      <c r="KSC54" s="102"/>
      <c r="KSD54" s="102"/>
      <c r="KSE54" s="102"/>
      <c r="KSF54" s="102"/>
      <c r="KSG54" s="102"/>
      <c r="KSH54" s="102"/>
      <c r="KSI54" s="102"/>
      <c r="KSJ54" s="102"/>
      <c r="KSK54" s="102"/>
      <c r="KSL54" s="102"/>
      <c r="KSM54" s="102"/>
      <c r="KSN54" s="102"/>
      <c r="KSO54" s="102"/>
      <c r="KSP54" s="102"/>
      <c r="KSQ54" s="102"/>
      <c r="KSR54" s="102"/>
      <c r="KSS54" s="102"/>
      <c r="KST54" s="102"/>
      <c r="KSU54" s="102"/>
      <c r="KSV54" s="102"/>
      <c r="KSW54" s="102"/>
      <c r="KSX54" s="102"/>
      <c r="KSY54" s="102"/>
      <c r="KSZ54" s="102"/>
      <c r="KTA54" s="102"/>
      <c r="KTB54" s="102"/>
      <c r="KTC54" s="102"/>
      <c r="KTD54" s="102"/>
      <c r="KTE54" s="102"/>
      <c r="KTF54" s="102"/>
      <c r="KTG54" s="102"/>
      <c r="KTH54" s="102"/>
      <c r="KTI54" s="102"/>
      <c r="KTJ54" s="102"/>
      <c r="KTK54" s="102"/>
      <c r="KTL54" s="102"/>
      <c r="KTM54" s="102"/>
      <c r="KTN54" s="102"/>
      <c r="KTO54" s="102"/>
      <c r="KTP54" s="102"/>
      <c r="KTQ54" s="102"/>
      <c r="KTR54" s="102"/>
      <c r="KTS54" s="102"/>
      <c r="KTT54" s="102"/>
      <c r="KTU54" s="102"/>
      <c r="KTV54" s="102"/>
      <c r="KTW54" s="102"/>
      <c r="KTX54" s="102"/>
      <c r="KTY54" s="102"/>
      <c r="KTZ54" s="102"/>
      <c r="KUA54" s="102"/>
      <c r="KUB54" s="102"/>
      <c r="KUC54" s="102"/>
      <c r="KUD54" s="102"/>
      <c r="KUE54" s="102"/>
      <c r="KUF54" s="102"/>
      <c r="KUG54" s="102"/>
      <c r="KUH54" s="102"/>
      <c r="KUI54" s="102"/>
      <c r="KUJ54" s="102"/>
      <c r="KUK54" s="102"/>
      <c r="KUL54" s="102"/>
      <c r="KUM54" s="102"/>
      <c r="KUN54" s="102"/>
      <c r="KUO54" s="102"/>
      <c r="KUP54" s="102"/>
      <c r="KUQ54" s="102"/>
      <c r="KUR54" s="102"/>
      <c r="KUS54" s="102"/>
      <c r="KUT54" s="102"/>
      <c r="KUU54" s="102"/>
      <c r="KUV54" s="102"/>
      <c r="KUW54" s="102"/>
      <c r="KUX54" s="102"/>
      <c r="KUY54" s="102"/>
      <c r="KUZ54" s="102"/>
      <c r="KVA54" s="102"/>
      <c r="KVB54" s="102"/>
      <c r="KVC54" s="102"/>
      <c r="KVD54" s="102"/>
      <c r="KVE54" s="102"/>
      <c r="KVF54" s="102"/>
      <c r="KVG54" s="102"/>
      <c r="KVH54" s="102"/>
      <c r="KVI54" s="102"/>
      <c r="KVJ54" s="102"/>
      <c r="KVK54" s="102"/>
      <c r="KVL54" s="102"/>
      <c r="KVM54" s="102"/>
      <c r="KVN54" s="102"/>
      <c r="KVO54" s="102"/>
      <c r="KVP54" s="102"/>
      <c r="KVQ54" s="102"/>
      <c r="KVR54" s="102"/>
      <c r="KVS54" s="102"/>
      <c r="KVT54" s="102"/>
      <c r="KVU54" s="102"/>
      <c r="KVV54" s="102"/>
      <c r="KVW54" s="102"/>
      <c r="KVX54" s="102"/>
      <c r="KVY54" s="102"/>
      <c r="KVZ54" s="102"/>
      <c r="KWA54" s="102"/>
      <c r="KWB54" s="102"/>
      <c r="KWC54" s="102"/>
      <c r="KWD54" s="102"/>
      <c r="KWE54" s="102"/>
      <c r="KWF54" s="102"/>
      <c r="KWG54" s="102"/>
      <c r="KWH54" s="102"/>
      <c r="KWI54" s="102"/>
      <c r="KWJ54" s="102"/>
      <c r="KWK54" s="102"/>
      <c r="KWL54" s="102"/>
      <c r="KWM54" s="102"/>
      <c r="KWN54" s="102"/>
      <c r="KWO54" s="102"/>
      <c r="KWP54" s="102"/>
      <c r="KWQ54" s="102"/>
      <c r="KWR54" s="102"/>
      <c r="KWS54" s="102"/>
      <c r="KWT54" s="102"/>
      <c r="KWU54" s="102"/>
      <c r="KWV54" s="102"/>
      <c r="KWW54" s="102"/>
      <c r="KWX54" s="102"/>
      <c r="KWY54" s="102"/>
      <c r="KWZ54" s="102"/>
      <c r="KXA54" s="102"/>
      <c r="KXB54" s="102"/>
      <c r="KXC54" s="102"/>
      <c r="KXD54" s="102"/>
      <c r="KXE54" s="102"/>
      <c r="KXF54" s="102"/>
      <c r="KXG54" s="102"/>
      <c r="KXH54" s="102"/>
      <c r="KXI54" s="102"/>
      <c r="KXJ54" s="102"/>
      <c r="KXK54" s="102"/>
      <c r="KXL54" s="102"/>
      <c r="KXM54" s="102"/>
      <c r="KXN54" s="102"/>
      <c r="KXO54" s="102"/>
      <c r="KXP54" s="102"/>
      <c r="KXQ54" s="102"/>
      <c r="KXR54" s="102"/>
      <c r="KXS54" s="102"/>
      <c r="KXT54" s="102"/>
      <c r="KXU54" s="102"/>
      <c r="KXV54" s="102"/>
      <c r="KXW54" s="102"/>
      <c r="KXX54" s="102"/>
      <c r="KXY54" s="102"/>
      <c r="KXZ54" s="102"/>
      <c r="KYA54" s="102"/>
      <c r="KYB54" s="102"/>
      <c r="KYC54" s="102"/>
      <c r="KYD54" s="102"/>
      <c r="KYE54" s="102"/>
      <c r="KYF54" s="102"/>
      <c r="KYG54" s="102"/>
      <c r="KYH54" s="102"/>
      <c r="KYI54" s="102"/>
      <c r="KYJ54" s="102"/>
      <c r="KYK54" s="102"/>
      <c r="KYL54" s="102"/>
      <c r="KYM54" s="102"/>
      <c r="KYN54" s="102"/>
      <c r="KYO54" s="102"/>
      <c r="KYP54" s="102"/>
      <c r="KYQ54" s="102"/>
      <c r="KYR54" s="102"/>
      <c r="KYS54" s="102"/>
      <c r="KYT54" s="102"/>
      <c r="KYU54" s="102"/>
      <c r="KYV54" s="102"/>
      <c r="KYW54" s="102"/>
      <c r="KYX54" s="102"/>
      <c r="KYY54" s="102"/>
      <c r="KYZ54" s="102"/>
      <c r="KZA54" s="102"/>
      <c r="KZB54" s="102"/>
      <c r="KZC54" s="102"/>
      <c r="KZD54" s="102"/>
      <c r="KZE54" s="102"/>
      <c r="KZF54" s="102"/>
      <c r="KZG54" s="102"/>
      <c r="KZH54" s="102"/>
      <c r="KZI54" s="102"/>
      <c r="KZJ54" s="102"/>
      <c r="KZK54" s="102"/>
      <c r="KZL54" s="102"/>
      <c r="KZM54" s="102"/>
      <c r="KZN54" s="102"/>
      <c r="KZO54" s="102"/>
      <c r="KZP54" s="102"/>
      <c r="KZQ54" s="102"/>
      <c r="KZR54" s="102"/>
      <c r="KZS54" s="102"/>
      <c r="KZT54" s="102"/>
      <c r="KZU54" s="102"/>
      <c r="KZV54" s="102"/>
      <c r="KZW54" s="102"/>
      <c r="KZX54" s="102"/>
      <c r="KZY54" s="102"/>
      <c r="KZZ54" s="102"/>
      <c r="LAA54" s="102"/>
      <c r="LAB54" s="102"/>
      <c r="LAC54" s="102"/>
      <c r="LAD54" s="102"/>
      <c r="LAE54" s="102"/>
      <c r="LAF54" s="102"/>
      <c r="LAG54" s="102"/>
      <c r="LAH54" s="102"/>
      <c r="LAI54" s="102"/>
      <c r="LAJ54" s="102"/>
      <c r="LAK54" s="102"/>
      <c r="LAL54" s="102"/>
      <c r="LAM54" s="102"/>
      <c r="LAN54" s="102"/>
      <c r="LAO54" s="102"/>
      <c r="LAP54" s="102"/>
      <c r="LAQ54" s="102"/>
      <c r="LAR54" s="102"/>
      <c r="LAS54" s="102"/>
      <c r="LAT54" s="102"/>
      <c r="LAU54" s="102"/>
      <c r="LAV54" s="102"/>
      <c r="LAW54" s="102"/>
      <c r="LAX54" s="102"/>
      <c r="LAY54" s="102"/>
      <c r="LAZ54" s="102"/>
      <c r="LBA54" s="102"/>
      <c r="LBB54" s="102"/>
      <c r="LBC54" s="102"/>
      <c r="LBD54" s="102"/>
      <c r="LBE54" s="102"/>
      <c r="LBF54" s="102"/>
      <c r="LBG54" s="102"/>
      <c r="LBH54" s="102"/>
      <c r="LBI54" s="102"/>
      <c r="LBJ54" s="102"/>
      <c r="LBK54" s="102"/>
      <c r="LBL54" s="102"/>
      <c r="LBM54" s="102"/>
      <c r="LBN54" s="102"/>
      <c r="LBO54" s="102"/>
      <c r="LBP54" s="102"/>
      <c r="LBQ54" s="102"/>
      <c r="LBR54" s="102"/>
      <c r="LBS54" s="102"/>
      <c r="LBT54" s="102"/>
      <c r="LBU54" s="102"/>
      <c r="LBV54" s="102"/>
      <c r="LBW54" s="102"/>
      <c r="LBX54" s="102"/>
      <c r="LBY54" s="102"/>
      <c r="LBZ54" s="102"/>
      <c r="LCA54" s="102"/>
      <c r="LCB54" s="102"/>
      <c r="LCC54" s="102"/>
      <c r="LCD54" s="102"/>
      <c r="LCE54" s="102"/>
      <c r="LCF54" s="102"/>
      <c r="LCG54" s="102"/>
      <c r="LCH54" s="102"/>
      <c r="LCI54" s="102"/>
      <c r="LCJ54" s="102"/>
      <c r="LCK54" s="102"/>
      <c r="LCL54" s="102"/>
      <c r="LCM54" s="102"/>
      <c r="LCN54" s="102"/>
      <c r="LCO54" s="102"/>
      <c r="LCP54" s="102"/>
      <c r="LCQ54" s="102"/>
      <c r="LCR54" s="102"/>
      <c r="LCS54" s="102"/>
      <c r="LCT54" s="102"/>
      <c r="LCU54" s="102"/>
      <c r="LCV54" s="102"/>
      <c r="LCW54" s="102"/>
      <c r="LCX54" s="102"/>
      <c r="LCY54" s="102"/>
      <c r="LCZ54" s="102"/>
      <c r="LDA54" s="102"/>
      <c r="LDB54" s="102"/>
      <c r="LDC54" s="102"/>
      <c r="LDD54" s="102"/>
      <c r="LDE54" s="102"/>
      <c r="LDF54" s="102"/>
      <c r="LDG54" s="102"/>
      <c r="LDH54" s="102"/>
      <c r="LDI54" s="102"/>
      <c r="LDJ54" s="102"/>
      <c r="LDK54" s="102"/>
      <c r="LDL54" s="102"/>
      <c r="LDM54" s="102"/>
      <c r="LDN54" s="102"/>
      <c r="LDO54" s="102"/>
      <c r="LDP54" s="102"/>
      <c r="LDQ54" s="102"/>
      <c r="LDR54" s="102"/>
      <c r="LDS54" s="102"/>
      <c r="LDT54" s="102"/>
      <c r="LDU54" s="102"/>
      <c r="LDV54" s="102"/>
      <c r="LDW54" s="102"/>
      <c r="LDX54" s="102"/>
      <c r="LDY54" s="102"/>
      <c r="LDZ54" s="102"/>
      <c r="LEA54" s="102"/>
      <c r="LEB54" s="102"/>
      <c r="LEC54" s="102"/>
      <c r="LED54" s="102"/>
      <c r="LEE54" s="102"/>
      <c r="LEF54" s="102"/>
      <c r="LEG54" s="102"/>
      <c r="LEH54" s="102"/>
      <c r="LEI54" s="102"/>
      <c r="LEJ54" s="102"/>
      <c r="LEK54" s="102"/>
      <c r="LEL54" s="102"/>
      <c r="LEM54" s="102"/>
      <c r="LEN54" s="102"/>
      <c r="LEO54" s="102"/>
      <c r="LEP54" s="102"/>
      <c r="LEQ54" s="102"/>
      <c r="LER54" s="102"/>
      <c r="LES54" s="102"/>
      <c r="LET54" s="102"/>
      <c r="LEU54" s="102"/>
      <c r="LEV54" s="102"/>
      <c r="LEW54" s="102"/>
      <c r="LEX54" s="102"/>
      <c r="LEY54" s="102"/>
      <c r="LEZ54" s="102"/>
      <c r="LFA54" s="102"/>
      <c r="LFB54" s="102"/>
      <c r="LFC54" s="102"/>
      <c r="LFD54" s="102"/>
      <c r="LFE54" s="102"/>
      <c r="LFF54" s="102"/>
      <c r="LFG54" s="102"/>
      <c r="LFH54" s="102"/>
      <c r="LFI54" s="102"/>
      <c r="LFJ54" s="102"/>
      <c r="LFK54" s="102"/>
      <c r="LFL54" s="102"/>
      <c r="LFM54" s="102"/>
      <c r="LFN54" s="102"/>
      <c r="LFO54" s="102"/>
      <c r="LFP54" s="102"/>
      <c r="LFQ54" s="102"/>
      <c r="LFR54" s="102"/>
      <c r="LFS54" s="102"/>
      <c r="LFT54" s="102"/>
      <c r="LFU54" s="102"/>
      <c r="LFV54" s="102"/>
      <c r="LFW54" s="102"/>
      <c r="LFX54" s="102"/>
      <c r="LFY54" s="102"/>
      <c r="LFZ54" s="102"/>
      <c r="LGA54" s="102"/>
      <c r="LGB54" s="102"/>
      <c r="LGC54" s="102"/>
      <c r="LGD54" s="102"/>
      <c r="LGE54" s="102"/>
      <c r="LGF54" s="102"/>
      <c r="LGG54" s="102"/>
      <c r="LGH54" s="102"/>
      <c r="LGI54" s="102"/>
      <c r="LGJ54" s="102"/>
      <c r="LGK54" s="102"/>
      <c r="LGL54" s="102"/>
      <c r="LGM54" s="102"/>
      <c r="LGN54" s="102"/>
      <c r="LGO54" s="102"/>
      <c r="LGP54" s="102"/>
      <c r="LGQ54" s="102"/>
      <c r="LGR54" s="102"/>
      <c r="LGS54" s="102"/>
      <c r="LGT54" s="102"/>
      <c r="LGU54" s="102"/>
      <c r="LGV54" s="102"/>
      <c r="LGW54" s="102"/>
      <c r="LGX54" s="102"/>
      <c r="LGY54" s="102"/>
      <c r="LGZ54" s="102"/>
      <c r="LHA54" s="102"/>
      <c r="LHB54" s="102"/>
      <c r="LHC54" s="102"/>
      <c r="LHD54" s="102"/>
      <c r="LHE54" s="102"/>
      <c r="LHF54" s="102"/>
      <c r="LHG54" s="102"/>
      <c r="LHH54" s="102"/>
      <c r="LHI54" s="102"/>
      <c r="LHJ54" s="102"/>
      <c r="LHK54" s="102"/>
      <c r="LHL54" s="102"/>
      <c r="LHM54" s="102"/>
      <c r="LHN54" s="102"/>
      <c r="LHO54" s="102"/>
      <c r="LHP54" s="102"/>
      <c r="LHQ54" s="102"/>
      <c r="LHR54" s="102"/>
      <c r="LHS54" s="102"/>
      <c r="LHT54" s="102"/>
      <c r="LHU54" s="102"/>
      <c r="LHV54" s="102"/>
      <c r="LHW54" s="102"/>
      <c r="LHX54" s="102"/>
      <c r="LHY54" s="102"/>
      <c r="LHZ54" s="102"/>
      <c r="LIA54" s="102"/>
      <c r="LIB54" s="102"/>
      <c r="LIC54" s="102"/>
      <c r="LID54" s="102"/>
      <c r="LIE54" s="102"/>
      <c r="LIF54" s="102"/>
      <c r="LIG54" s="102"/>
      <c r="LIH54" s="102"/>
      <c r="LII54" s="102"/>
      <c r="LIJ54" s="102"/>
      <c r="LIK54" s="102"/>
      <c r="LIL54" s="102"/>
      <c r="LIM54" s="102"/>
      <c r="LIN54" s="102"/>
      <c r="LIO54" s="102"/>
      <c r="LIP54" s="102"/>
      <c r="LIQ54" s="102"/>
      <c r="LIR54" s="102"/>
      <c r="LIS54" s="102"/>
      <c r="LIT54" s="102"/>
      <c r="LIU54" s="102"/>
      <c r="LIV54" s="102"/>
      <c r="LIW54" s="102"/>
      <c r="LIX54" s="102"/>
      <c r="LIY54" s="102"/>
      <c r="LIZ54" s="102"/>
      <c r="LJA54" s="102"/>
      <c r="LJB54" s="102"/>
      <c r="LJC54" s="102"/>
      <c r="LJD54" s="102"/>
      <c r="LJE54" s="102"/>
      <c r="LJF54" s="102"/>
      <c r="LJG54" s="102"/>
      <c r="LJH54" s="102"/>
      <c r="LJI54" s="102"/>
      <c r="LJJ54" s="102"/>
      <c r="LJK54" s="102"/>
      <c r="LJL54" s="102"/>
      <c r="LJM54" s="102"/>
      <c r="LJN54" s="102"/>
      <c r="LJO54" s="102"/>
      <c r="LJP54" s="102"/>
      <c r="LJQ54" s="102"/>
      <c r="LJR54" s="102"/>
      <c r="LJS54" s="102"/>
      <c r="LJT54" s="102"/>
      <c r="LJU54" s="102"/>
      <c r="LJV54" s="102"/>
      <c r="LJW54" s="102"/>
      <c r="LJX54" s="102"/>
      <c r="LJY54" s="102"/>
      <c r="LJZ54" s="102"/>
      <c r="LKA54" s="102"/>
      <c r="LKB54" s="102"/>
      <c r="LKC54" s="102"/>
      <c r="LKD54" s="102"/>
      <c r="LKE54" s="102"/>
      <c r="LKF54" s="102"/>
      <c r="LKG54" s="102"/>
      <c r="LKH54" s="102"/>
      <c r="LKI54" s="102"/>
      <c r="LKJ54" s="102"/>
      <c r="LKK54" s="102"/>
      <c r="LKL54" s="102"/>
      <c r="LKM54" s="102"/>
      <c r="LKN54" s="102"/>
      <c r="LKO54" s="102"/>
      <c r="LKP54" s="102"/>
      <c r="LKQ54" s="102"/>
      <c r="LKR54" s="102"/>
      <c r="LKS54" s="102"/>
      <c r="LKT54" s="102"/>
      <c r="LKU54" s="102"/>
      <c r="LKV54" s="102"/>
      <c r="LKW54" s="102"/>
      <c r="LKX54" s="102"/>
      <c r="LKY54" s="102"/>
      <c r="LKZ54" s="102"/>
      <c r="LLA54" s="102"/>
      <c r="LLB54" s="102"/>
      <c r="LLC54" s="102"/>
      <c r="LLD54" s="102"/>
      <c r="LLE54" s="102"/>
      <c r="LLF54" s="102"/>
      <c r="LLG54" s="102"/>
      <c r="LLH54" s="102"/>
      <c r="LLI54" s="102"/>
      <c r="LLJ54" s="102"/>
      <c r="LLK54" s="102"/>
      <c r="LLL54" s="102"/>
      <c r="LLM54" s="102"/>
      <c r="LLN54" s="102"/>
      <c r="LLO54" s="102"/>
      <c r="LLP54" s="102"/>
      <c r="LLQ54" s="102"/>
      <c r="LLR54" s="102"/>
      <c r="LLS54" s="102"/>
      <c r="LLT54" s="102"/>
      <c r="LLU54" s="102"/>
      <c r="LLV54" s="102"/>
      <c r="LLW54" s="102"/>
      <c r="LLX54" s="102"/>
      <c r="LLY54" s="102"/>
      <c r="LLZ54" s="102"/>
      <c r="LMA54" s="102"/>
      <c r="LMB54" s="102"/>
      <c r="LMC54" s="102"/>
      <c r="LMD54" s="102"/>
      <c r="LME54" s="102"/>
      <c r="LMF54" s="102"/>
      <c r="LMG54" s="102"/>
      <c r="LMH54" s="102"/>
      <c r="LMI54" s="102"/>
      <c r="LMJ54" s="102"/>
      <c r="LMK54" s="102"/>
      <c r="LML54" s="102"/>
      <c r="LMM54" s="102"/>
      <c r="LMN54" s="102"/>
      <c r="LMO54" s="102"/>
      <c r="LMP54" s="102"/>
      <c r="LMQ54" s="102"/>
      <c r="LMR54" s="102"/>
      <c r="LMS54" s="102"/>
      <c r="LMT54" s="102"/>
      <c r="LMU54" s="102"/>
      <c r="LMV54" s="102"/>
      <c r="LMW54" s="102"/>
      <c r="LMX54" s="102"/>
      <c r="LMY54" s="102"/>
      <c r="LMZ54" s="102"/>
      <c r="LNA54" s="102"/>
      <c r="LNB54" s="102"/>
      <c r="LNC54" s="102"/>
      <c r="LND54" s="102"/>
      <c r="LNE54" s="102"/>
      <c r="LNF54" s="102"/>
      <c r="LNG54" s="102"/>
      <c r="LNH54" s="102"/>
      <c r="LNI54" s="102"/>
      <c r="LNJ54" s="102"/>
      <c r="LNK54" s="102"/>
      <c r="LNL54" s="102"/>
      <c r="LNM54" s="102"/>
      <c r="LNN54" s="102"/>
      <c r="LNO54" s="102"/>
      <c r="LNP54" s="102"/>
      <c r="LNQ54" s="102"/>
      <c r="LNR54" s="102"/>
      <c r="LNS54" s="102"/>
      <c r="LNT54" s="102"/>
      <c r="LNU54" s="102"/>
      <c r="LNV54" s="102"/>
      <c r="LNW54" s="102"/>
      <c r="LNX54" s="102"/>
      <c r="LNY54" s="102"/>
      <c r="LNZ54" s="102"/>
      <c r="LOA54" s="102"/>
      <c r="LOB54" s="102"/>
      <c r="LOC54" s="102"/>
      <c r="LOD54" s="102"/>
      <c r="LOE54" s="102"/>
      <c r="LOF54" s="102"/>
      <c r="LOG54" s="102"/>
      <c r="LOH54" s="102"/>
      <c r="LOI54" s="102"/>
      <c r="LOJ54" s="102"/>
      <c r="LOK54" s="102"/>
      <c r="LOL54" s="102"/>
      <c r="LOM54" s="102"/>
      <c r="LON54" s="102"/>
      <c r="LOO54" s="102"/>
      <c r="LOP54" s="102"/>
      <c r="LOQ54" s="102"/>
      <c r="LOR54" s="102"/>
      <c r="LOS54" s="102"/>
      <c r="LOT54" s="102"/>
      <c r="LOU54" s="102"/>
      <c r="LOV54" s="102"/>
      <c r="LOW54" s="102"/>
      <c r="LOX54" s="102"/>
      <c r="LOY54" s="102"/>
      <c r="LOZ54" s="102"/>
      <c r="LPA54" s="102"/>
      <c r="LPB54" s="102"/>
      <c r="LPC54" s="102"/>
      <c r="LPD54" s="102"/>
      <c r="LPE54" s="102"/>
      <c r="LPF54" s="102"/>
      <c r="LPG54" s="102"/>
      <c r="LPH54" s="102"/>
      <c r="LPI54" s="102"/>
      <c r="LPJ54" s="102"/>
      <c r="LPK54" s="102"/>
      <c r="LPL54" s="102"/>
      <c r="LPM54" s="102"/>
      <c r="LPN54" s="102"/>
      <c r="LPO54" s="102"/>
      <c r="LPP54" s="102"/>
      <c r="LPQ54" s="102"/>
      <c r="LPR54" s="102"/>
      <c r="LPS54" s="102"/>
      <c r="LPT54" s="102"/>
      <c r="LPU54" s="102"/>
      <c r="LPV54" s="102"/>
      <c r="LPW54" s="102"/>
      <c r="LPX54" s="102"/>
      <c r="LPY54" s="102"/>
      <c r="LPZ54" s="102"/>
      <c r="LQA54" s="102"/>
      <c r="LQB54" s="102"/>
      <c r="LQC54" s="102"/>
      <c r="LQD54" s="102"/>
      <c r="LQE54" s="102"/>
      <c r="LQF54" s="102"/>
      <c r="LQG54" s="102"/>
      <c r="LQH54" s="102"/>
      <c r="LQI54" s="102"/>
      <c r="LQJ54" s="102"/>
      <c r="LQK54" s="102"/>
      <c r="LQL54" s="102"/>
      <c r="LQM54" s="102"/>
      <c r="LQN54" s="102"/>
      <c r="LQO54" s="102"/>
      <c r="LQP54" s="102"/>
      <c r="LQQ54" s="102"/>
      <c r="LQR54" s="102"/>
      <c r="LQS54" s="102"/>
      <c r="LQT54" s="102"/>
      <c r="LQU54" s="102"/>
      <c r="LQV54" s="102"/>
      <c r="LQW54" s="102"/>
      <c r="LQX54" s="102"/>
      <c r="LQY54" s="102"/>
      <c r="LQZ54" s="102"/>
      <c r="LRA54" s="102"/>
      <c r="LRB54" s="102"/>
      <c r="LRC54" s="102"/>
      <c r="LRD54" s="102"/>
      <c r="LRE54" s="102"/>
      <c r="LRF54" s="102"/>
      <c r="LRG54" s="102"/>
      <c r="LRH54" s="102"/>
      <c r="LRI54" s="102"/>
      <c r="LRJ54" s="102"/>
      <c r="LRK54" s="102"/>
      <c r="LRL54" s="102"/>
      <c r="LRM54" s="102"/>
      <c r="LRN54" s="102"/>
      <c r="LRO54" s="102"/>
      <c r="LRP54" s="102"/>
      <c r="LRQ54" s="102"/>
      <c r="LRR54" s="102"/>
      <c r="LRS54" s="102"/>
      <c r="LRT54" s="102"/>
      <c r="LRU54" s="102"/>
      <c r="LRV54" s="102"/>
      <c r="LRW54" s="102"/>
      <c r="LRX54" s="102"/>
      <c r="LRY54" s="102"/>
      <c r="LRZ54" s="102"/>
      <c r="LSA54" s="102"/>
      <c r="LSB54" s="102"/>
      <c r="LSC54" s="102"/>
      <c r="LSD54" s="102"/>
      <c r="LSE54" s="102"/>
      <c r="LSF54" s="102"/>
      <c r="LSG54" s="102"/>
      <c r="LSH54" s="102"/>
      <c r="LSI54" s="102"/>
      <c r="LSJ54" s="102"/>
      <c r="LSK54" s="102"/>
      <c r="LSL54" s="102"/>
      <c r="LSM54" s="102"/>
      <c r="LSN54" s="102"/>
      <c r="LSO54" s="102"/>
      <c r="LSP54" s="102"/>
      <c r="LSQ54" s="102"/>
      <c r="LSR54" s="102"/>
      <c r="LSS54" s="102"/>
      <c r="LST54" s="102"/>
      <c r="LSU54" s="102"/>
      <c r="LSV54" s="102"/>
      <c r="LSW54" s="102"/>
      <c r="LSX54" s="102"/>
      <c r="LSY54" s="102"/>
      <c r="LSZ54" s="102"/>
      <c r="LTA54" s="102"/>
      <c r="LTB54" s="102"/>
      <c r="LTC54" s="102"/>
      <c r="LTD54" s="102"/>
      <c r="LTE54" s="102"/>
      <c r="LTF54" s="102"/>
      <c r="LTG54" s="102"/>
      <c r="LTH54" s="102"/>
      <c r="LTI54" s="102"/>
      <c r="LTJ54" s="102"/>
      <c r="LTK54" s="102"/>
      <c r="LTL54" s="102"/>
      <c r="LTM54" s="102"/>
      <c r="LTN54" s="102"/>
      <c r="LTO54" s="102"/>
      <c r="LTP54" s="102"/>
      <c r="LTQ54" s="102"/>
      <c r="LTR54" s="102"/>
      <c r="LTS54" s="102"/>
      <c r="LTT54" s="102"/>
      <c r="LTU54" s="102"/>
      <c r="LTV54" s="102"/>
      <c r="LTW54" s="102"/>
      <c r="LTX54" s="102"/>
      <c r="LTY54" s="102"/>
      <c r="LTZ54" s="102"/>
      <c r="LUA54" s="102"/>
      <c r="LUB54" s="102"/>
      <c r="LUC54" s="102"/>
      <c r="LUD54" s="102"/>
      <c r="LUE54" s="102"/>
      <c r="LUF54" s="102"/>
      <c r="LUG54" s="102"/>
      <c r="LUH54" s="102"/>
      <c r="LUI54" s="102"/>
      <c r="LUJ54" s="102"/>
      <c r="LUK54" s="102"/>
      <c r="LUL54" s="102"/>
      <c r="LUM54" s="102"/>
      <c r="LUN54" s="102"/>
      <c r="LUO54" s="102"/>
      <c r="LUP54" s="102"/>
      <c r="LUQ54" s="102"/>
      <c r="LUR54" s="102"/>
      <c r="LUS54" s="102"/>
      <c r="LUT54" s="102"/>
      <c r="LUU54" s="102"/>
      <c r="LUV54" s="102"/>
      <c r="LUW54" s="102"/>
      <c r="LUX54" s="102"/>
      <c r="LUY54" s="102"/>
      <c r="LUZ54" s="102"/>
      <c r="LVA54" s="102"/>
      <c r="LVB54" s="102"/>
      <c r="LVC54" s="102"/>
      <c r="LVD54" s="102"/>
      <c r="LVE54" s="102"/>
      <c r="LVF54" s="102"/>
      <c r="LVG54" s="102"/>
      <c r="LVH54" s="102"/>
      <c r="LVI54" s="102"/>
      <c r="LVJ54" s="102"/>
      <c r="LVK54" s="102"/>
      <c r="LVL54" s="102"/>
      <c r="LVM54" s="102"/>
      <c r="LVN54" s="102"/>
      <c r="LVO54" s="102"/>
      <c r="LVP54" s="102"/>
      <c r="LVQ54" s="102"/>
      <c r="LVR54" s="102"/>
      <c r="LVS54" s="102"/>
      <c r="LVT54" s="102"/>
      <c r="LVU54" s="102"/>
      <c r="LVV54" s="102"/>
      <c r="LVW54" s="102"/>
      <c r="LVX54" s="102"/>
      <c r="LVY54" s="102"/>
      <c r="LVZ54" s="102"/>
      <c r="LWA54" s="102"/>
      <c r="LWB54" s="102"/>
      <c r="LWC54" s="102"/>
      <c r="LWD54" s="102"/>
      <c r="LWE54" s="102"/>
      <c r="LWF54" s="102"/>
      <c r="LWG54" s="102"/>
      <c r="LWH54" s="102"/>
      <c r="LWI54" s="102"/>
      <c r="LWJ54" s="102"/>
      <c r="LWK54" s="102"/>
      <c r="LWL54" s="102"/>
      <c r="LWM54" s="102"/>
      <c r="LWN54" s="102"/>
      <c r="LWO54" s="102"/>
      <c r="LWP54" s="102"/>
      <c r="LWQ54" s="102"/>
      <c r="LWR54" s="102"/>
      <c r="LWS54" s="102"/>
      <c r="LWT54" s="102"/>
      <c r="LWU54" s="102"/>
      <c r="LWV54" s="102"/>
      <c r="LWW54" s="102"/>
      <c r="LWX54" s="102"/>
      <c r="LWY54" s="102"/>
      <c r="LWZ54" s="102"/>
      <c r="LXA54" s="102"/>
      <c r="LXB54" s="102"/>
      <c r="LXC54" s="102"/>
      <c r="LXD54" s="102"/>
      <c r="LXE54" s="102"/>
      <c r="LXF54" s="102"/>
      <c r="LXG54" s="102"/>
      <c r="LXH54" s="102"/>
      <c r="LXI54" s="102"/>
      <c r="LXJ54" s="102"/>
      <c r="LXK54" s="102"/>
      <c r="LXL54" s="102"/>
      <c r="LXM54" s="102"/>
      <c r="LXN54" s="102"/>
      <c r="LXO54" s="102"/>
      <c r="LXP54" s="102"/>
      <c r="LXQ54" s="102"/>
      <c r="LXR54" s="102"/>
      <c r="LXS54" s="102"/>
      <c r="LXT54" s="102"/>
      <c r="LXU54" s="102"/>
      <c r="LXV54" s="102"/>
      <c r="LXW54" s="102"/>
      <c r="LXX54" s="102"/>
      <c r="LXY54" s="102"/>
      <c r="LXZ54" s="102"/>
      <c r="LYA54" s="102"/>
      <c r="LYB54" s="102"/>
      <c r="LYC54" s="102"/>
      <c r="LYD54" s="102"/>
      <c r="LYE54" s="102"/>
      <c r="LYF54" s="102"/>
      <c r="LYG54" s="102"/>
      <c r="LYH54" s="102"/>
      <c r="LYI54" s="102"/>
      <c r="LYJ54" s="102"/>
      <c r="LYK54" s="102"/>
      <c r="LYL54" s="102"/>
      <c r="LYM54" s="102"/>
      <c r="LYN54" s="102"/>
      <c r="LYO54" s="102"/>
      <c r="LYP54" s="102"/>
      <c r="LYQ54" s="102"/>
      <c r="LYR54" s="102"/>
      <c r="LYS54" s="102"/>
      <c r="LYT54" s="102"/>
      <c r="LYU54" s="102"/>
      <c r="LYV54" s="102"/>
      <c r="LYW54" s="102"/>
      <c r="LYX54" s="102"/>
      <c r="LYY54" s="102"/>
      <c r="LYZ54" s="102"/>
      <c r="LZA54" s="102"/>
      <c r="LZB54" s="102"/>
      <c r="LZC54" s="102"/>
      <c r="LZD54" s="102"/>
      <c r="LZE54" s="102"/>
      <c r="LZF54" s="102"/>
      <c r="LZG54" s="102"/>
      <c r="LZH54" s="102"/>
      <c r="LZI54" s="102"/>
      <c r="LZJ54" s="102"/>
      <c r="LZK54" s="102"/>
      <c r="LZL54" s="102"/>
      <c r="LZM54" s="102"/>
      <c r="LZN54" s="102"/>
      <c r="LZO54" s="102"/>
      <c r="LZP54" s="102"/>
      <c r="LZQ54" s="102"/>
      <c r="LZR54" s="102"/>
      <c r="LZS54" s="102"/>
      <c r="LZT54" s="102"/>
      <c r="LZU54" s="102"/>
      <c r="LZV54" s="102"/>
      <c r="LZW54" s="102"/>
      <c r="LZX54" s="102"/>
      <c r="LZY54" s="102"/>
      <c r="LZZ54" s="102"/>
      <c r="MAA54" s="102"/>
      <c r="MAB54" s="102"/>
      <c r="MAC54" s="102"/>
      <c r="MAD54" s="102"/>
      <c r="MAE54" s="102"/>
      <c r="MAF54" s="102"/>
      <c r="MAG54" s="102"/>
      <c r="MAH54" s="102"/>
      <c r="MAI54" s="102"/>
      <c r="MAJ54" s="102"/>
      <c r="MAK54" s="102"/>
      <c r="MAL54" s="102"/>
      <c r="MAM54" s="102"/>
      <c r="MAN54" s="102"/>
      <c r="MAO54" s="102"/>
      <c r="MAP54" s="102"/>
      <c r="MAQ54" s="102"/>
      <c r="MAR54" s="102"/>
      <c r="MAS54" s="102"/>
      <c r="MAT54" s="102"/>
      <c r="MAU54" s="102"/>
      <c r="MAV54" s="102"/>
      <c r="MAW54" s="102"/>
      <c r="MAX54" s="102"/>
      <c r="MAY54" s="102"/>
      <c r="MAZ54" s="102"/>
      <c r="MBA54" s="102"/>
      <c r="MBB54" s="102"/>
      <c r="MBC54" s="102"/>
      <c r="MBD54" s="102"/>
      <c r="MBE54" s="102"/>
      <c r="MBF54" s="102"/>
      <c r="MBG54" s="102"/>
      <c r="MBH54" s="102"/>
      <c r="MBI54" s="102"/>
      <c r="MBJ54" s="102"/>
      <c r="MBK54" s="102"/>
      <c r="MBL54" s="102"/>
      <c r="MBM54" s="102"/>
      <c r="MBN54" s="102"/>
      <c r="MBO54" s="102"/>
      <c r="MBP54" s="102"/>
      <c r="MBQ54" s="102"/>
      <c r="MBR54" s="102"/>
      <c r="MBS54" s="102"/>
      <c r="MBT54" s="102"/>
      <c r="MBU54" s="102"/>
      <c r="MBV54" s="102"/>
      <c r="MBW54" s="102"/>
      <c r="MBX54" s="102"/>
      <c r="MBY54" s="102"/>
      <c r="MBZ54" s="102"/>
      <c r="MCA54" s="102"/>
      <c r="MCB54" s="102"/>
      <c r="MCC54" s="102"/>
      <c r="MCD54" s="102"/>
      <c r="MCE54" s="102"/>
      <c r="MCF54" s="102"/>
      <c r="MCG54" s="102"/>
      <c r="MCH54" s="102"/>
      <c r="MCI54" s="102"/>
      <c r="MCJ54" s="102"/>
      <c r="MCK54" s="102"/>
      <c r="MCL54" s="102"/>
      <c r="MCM54" s="102"/>
      <c r="MCN54" s="102"/>
      <c r="MCO54" s="102"/>
      <c r="MCP54" s="102"/>
      <c r="MCQ54" s="102"/>
      <c r="MCR54" s="102"/>
      <c r="MCS54" s="102"/>
      <c r="MCT54" s="102"/>
      <c r="MCU54" s="102"/>
      <c r="MCV54" s="102"/>
      <c r="MCW54" s="102"/>
      <c r="MCX54" s="102"/>
      <c r="MCY54" s="102"/>
      <c r="MCZ54" s="102"/>
      <c r="MDA54" s="102"/>
      <c r="MDB54" s="102"/>
      <c r="MDC54" s="102"/>
      <c r="MDD54" s="102"/>
      <c r="MDE54" s="102"/>
      <c r="MDF54" s="102"/>
      <c r="MDG54" s="102"/>
      <c r="MDH54" s="102"/>
      <c r="MDI54" s="102"/>
      <c r="MDJ54" s="102"/>
      <c r="MDK54" s="102"/>
      <c r="MDL54" s="102"/>
      <c r="MDM54" s="102"/>
      <c r="MDN54" s="102"/>
      <c r="MDO54" s="102"/>
      <c r="MDP54" s="102"/>
      <c r="MDQ54" s="102"/>
      <c r="MDR54" s="102"/>
      <c r="MDS54" s="102"/>
      <c r="MDT54" s="102"/>
      <c r="MDU54" s="102"/>
      <c r="MDV54" s="102"/>
      <c r="MDW54" s="102"/>
      <c r="MDX54" s="102"/>
      <c r="MDY54" s="102"/>
      <c r="MDZ54" s="102"/>
      <c r="MEA54" s="102"/>
      <c r="MEB54" s="102"/>
      <c r="MEC54" s="102"/>
      <c r="MED54" s="102"/>
      <c r="MEE54" s="102"/>
      <c r="MEF54" s="102"/>
      <c r="MEG54" s="102"/>
      <c r="MEH54" s="102"/>
      <c r="MEI54" s="102"/>
      <c r="MEJ54" s="102"/>
      <c r="MEK54" s="102"/>
      <c r="MEL54" s="102"/>
      <c r="MEM54" s="102"/>
      <c r="MEN54" s="102"/>
      <c r="MEO54" s="102"/>
      <c r="MEP54" s="102"/>
      <c r="MEQ54" s="102"/>
      <c r="MER54" s="102"/>
      <c r="MES54" s="102"/>
      <c r="MET54" s="102"/>
      <c r="MEU54" s="102"/>
      <c r="MEV54" s="102"/>
      <c r="MEW54" s="102"/>
      <c r="MEX54" s="102"/>
      <c r="MEY54" s="102"/>
      <c r="MEZ54" s="102"/>
      <c r="MFA54" s="102"/>
      <c r="MFB54" s="102"/>
      <c r="MFC54" s="102"/>
      <c r="MFD54" s="102"/>
      <c r="MFE54" s="102"/>
      <c r="MFF54" s="102"/>
      <c r="MFG54" s="102"/>
      <c r="MFH54" s="102"/>
      <c r="MFI54" s="102"/>
      <c r="MFJ54" s="102"/>
      <c r="MFK54" s="102"/>
      <c r="MFL54" s="102"/>
      <c r="MFM54" s="102"/>
      <c r="MFN54" s="102"/>
      <c r="MFO54" s="102"/>
      <c r="MFP54" s="102"/>
      <c r="MFQ54" s="102"/>
      <c r="MFR54" s="102"/>
      <c r="MFS54" s="102"/>
      <c r="MFT54" s="102"/>
      <c r="MFU54" s="102"/>
      <c r="MFV54" s="102"/>
      <c r="MFW54" s="102"/>
      <c r="MFX54" s="102"/>
      <c r="MFY54" s="102"/>
      <c r="MFZ54" s="102"/>
      <c r="MGA54" s="102"/>
      <c r="MGB54" s="102"/>
      <c r="MGC54" s="102"/>
      <c r="MGD54" s="102"/>
      <c r="MGE54" s="102"/>
      <c r="MGF54" s="102"/>
      <c r="MGG54" s="102"/>
      <c r="MGH54" s="102"/>
      <c r="MGI54" s="102"/>
      <c r="MGJ54" s="102"/>
      <c r="MGK54" s="102"/>
      <c r="MGL54" s="102"/>
      <c r="MGM54" s="102"/>
      <c r="MGN54" s="102"/>
      <c r="MGO54" s="102"/>
      <c r="MGP54" s="102"/>
      <c r="MGQ54" s="102"/>
      <c r="MGR54" s="102"/>
      <c r="MGS54" s="102"/>
      <c r="MGT54" s="102"/>
      <c r="MGU54" s="102"/>
      <c r="MGV54" s="102"/>
      <c r="MGW54" s="102"/>
      <c r="MGX54" s="102"/>
      <c r="MGY54" s="102"/>
      <c r="MGZ54" s="102"/>
      <c r="MHA54" s="102"/>
      <c r="MHB54" s="102"/>
      <c r="MHC54" s="102"/>
      <c r="MHD54" s="102"/>
      <c r="MHE54" s="102"/>
      <c r="MHF54" s="102"/>
      <c r="MHG54" s="102"/>
      <c r="MHH54" s="102"/>
      <c r="MHI54" s="102"/>
      <c r="MHJ54" s="102"/>
      <c r="MHK54" s="102"/>
      <c r="MHL54" s="102"/>
      <c r="MHM54" s="102"/>
      <c r="MHN54" s="102"/>
      <c r="MHO54" s="102"/>
      <c r="MHP54" s="102"/>
      <c r="MHQ54" s="102"/>
      <c r="MHR54" s="102"/>
      <c r="MHS54" s="102"/>
      <c r="MHT54" s="102"/>
      <c r="MHU54" s="102"/>
      <c r="MHV54" s="102"/>
      <c r="MHW54" s="102"/>
      <c r="MHX54" s="102"/>
      <c r="MHY54" s="102"/>
      <c r="MHZ54" s="102"/>
      <c r="MIA54" s="102"/>
      <c r="MIB54" s="102"/>
      <c r="MIC54" s="102"/>
      <c r="MID54" s="102"/>
      <c r="MIE54" s="102"/>
      <c r="MIF54" s="102"/>
      <c r="MIG54" s="102"/>
      <c r="MIH54" s="102"/>
      <c r="MII54" s="102"/>
      <c r="MIJ54" s="102"/>
      <c r="MIK54" s="102"/>
      <c r="MIL54" s="102"/>
      <c r="MIM54" s="102"/>
      <c r="MIN54" s="102"/>
      <c r="MIO54" s="102"/>
      <c r="MIP54" s="102"/>
      <c r="MIQ54" s="102"/>
      <c r="MIR54" s="102"/>
      <c r="MIS54" s="102"/>
      <c r="MIT54" s="102"/>
      <c r="MIU54" s="102"/>
      <c r="MIV54" s="102"/>
      <c r="MIW54" s="102"/>
      <c r="MIX54" s="102"/>
      <c r="MIY54" s="102"/>
      <c r="MIZ54" s="102"/>
      <c r="MJA54" s="102"/>
      <c r="MJB54" s="102"/>
      <c r="MJC54" s="102"/>
      <c r="MJD54" s="102"/>
      <c r="MJE54" s="102"/>
      <c r="MJF54" s="102"/>
      <c r="MJG54" s="102"/>
      <c r="MJH54" s="102"/>
      <c r="MJI54" s="102"/>
      <c r="MJJ54" s="102"/>
      <c r="MJK54" s="102"/>
      <c r="MJL54" s="102"/>
      <c r="MJM54" s="102"/>
      <c r="MJN54" s="102"/>
      <c r="MJO54" s="102"/>
      <c r="MJP54" s="102"/>
      <c r="MJQ54" s="102"/>
      <c r="MJR54" s="102"/>
      <c r="MJS54" s="102"/>
      <c r="MJT54" s="102"/>
      <c r="MJU54" s="102"/>
      <c r="MJV54" s="102"/>
      <c r="MJW54" s="102"/>
      <c r="MJX54" s="102"/>
      <c r="MJY54" s="102"/>
      <c r="MJZ54" s="102"/>
      <c r="MKA54" s="102"/>
      <c r="MKB54" s="102"/>
      <c r="MKC54" s="102"/>
      <c r="MKD54" s="102"/>
      <c r="MKE54" s="102"/>
      <c r="MKF54" s="102"/>
      <c r="MKG54" s="102"/>
      <c r="MKH54" s="102"/>
      <c r="MKI54" s="102"/>
      <c r="MKJ54" s="102"/>
      <c r="MKK54" s="102"/>
      <c r="MKL54" s="102"/>
      <c r="MKM54" s="102"/>
      <c r="MKN54" s="102"/>
      <c r="MKO54" s="102"/>
      <c r="MKP54" s="102"/>
      <c r="MKQ54" s="102"/>
      <c r="MKR54" s="102"/>
      <c r="MKS54" s="102"/>
      <c r="MKT54" s="102"/>
      <c r="MKU54" s="102"/>
      <c r="MKV54" s="102"/>
      <c r="MKW54" s="102"/>
      <c r="MKX54" s="102"/>
      <c r="MKY54" s="102"/>
      <c r="MKZ54" s="102"/>
      <c r="MLA54" s="102"/>
      <c r="MLB54" s="102"/>
      <c r="MLC54" s="102"/>
      <c r="MLD54" s="102"/>
      <c r="MLE54" s="102"/>
      <c r="MLF54" s="102"/>
      <c r="MLG54" s="102"/>
      <c r="MLH54" s="102"/>
      <c r="MLI54" s="102"/>
      <c r="MLJ54" s="102"/>
      <c r="MLK54" s="102"/>
      <c r="MLL54" s="102"/>
      <c r="MLM54" s="102"/>
      <c r="MLN54" s="102"/>
      <c r="MLO54" s="102"/>
      <c r="MLP54" s="102"/>
      <c r="MLQ54" s="102"/>
      <c r="MLR54" s="102"/>
      <c r="MLS54" s="102"/>
      <c r="MLT54" s="102"/>
      <c r="MLU54" s="102"/>
      <c r="MLV54" s="102"/>
      <c r="MLW54" s="102"/>
      <c r="MLX54" s="102"/>
      <c r="MLY54" s="102"/>
      <c r="MLZ54" s="102"/>
      <c r="MMA54" s="102"/>
      <c r="MMB54" s="102"/>
      <c r="MMC54" s="102"/>
      <c r="MMD54" s="102"/>
      <c r="MME54" s="102"/>
      <c r="MMF54" s="102"/>
      <c r="MMG54" s="102"/>
      <c r="MMH54" s="102"/>
      <c r="MMI54" s="102"/>
      <c r="MMJ54" s="102"/>
      <c r="MMK54" s="102"/>
      <c r="MML54" s="102"/>
      <c r="MMM54" s="102"/>
      <c r="MMN54" s="102"/>
      <c r="MMO54" s="102"/>
      <c r="MMP54" s="102"/>
      <c r="MMQ54" s="102"/>
      <c r="MMR54" s="102"/>
      <c r="MMS54" s="102"/>
      <c r="MMT54" s="102"/>
      <c r="MMU54" s="102"/>
      <c r="MMV54" s="102"/>
      <c r="MMW54" s="102"/>
      <c r="MMX54" s="102"/>
      <c r="MMY54" s="102"/>
      <c r="MMZ54" s="102"/>
      <c r="MNA54" s="102"/>
      <c r="MNB54" s="102"/>
      <c r="MNC54" s="102"/>
      <c r="MND54" s="102"/>
      <c r="MNE54" s="102"/>
      <c r="MNF54" s="102"/>
      <c r="MNG54" s="102"/>
      <c r="MNH54" s="102"/>
      <c r="MNI54" s="102"/>
      <c r="MNJ54" s="102"/>
      <c r="MNK54" s="102"/>
      <c r="MNL54" s="102"/>
      <c r="MNM54" s="102"/>
      <c r="MNN54" s="102"/>
      <c r="MNO54" s="102"/>
      <c r="MNP54" s="102"/>
      <c r="MNQ54" s="102"/>
      <c r="MNR54" s="102"/>
      <c r="MNS54" s="102"/>
      <c r="MNT54" s="102"/>
      <c r="MNU54" s="102"/>
      <c r="MNV54" s="102"/>
      <c r="MNW54" s="102"/>
      <c r="MNX54" s="102"/>
      <c r="MNY54" s="102"/>
      <c r="MNZ54" s="102"/>
      <c r="MOA54" s="102"/>
      <c r="MOB54" s="102"/>
      <c r="MOC54" s="102"/>
      <c r="MOD54" s="102"/>
      <c r="MOE54" s="102"/>
      <c r="MOF54" s="102"/>
      <c r="MOG54" s="102"/>
      <c r="MOH54" s="102"/>
      <c r="MOI54" s="102"/>
      <c r="MOJ54" s="102"/>
      <c r="MOK54" s="102"/>
      <c r="MOL54" s="102"/>
      <c r="MOM54" s="102"/>
      <c r="MON54" s="102"/>
      <c r="MOO54" s="102"/>
      <c r="MOP54" s="102"/>
      <c r="MOQ54" s="102"/>
      <c r="MOR54" s="102"/>
      <c r="MOS54" s="102"/>
      <c r="MOT54" s="102"/>
      <c r="MOU54" s="102"/>
      <c r="MOV54" s="102"/>
      <c r="MOW54" s="102"/>
      <c r="MOX54" s="102"/>
      <c r="MOY54" s="102"/>
      <c r="MOZ54" s="102"/>
      <c r="MPA54" s="102"/>
      <c r="MPB54" s="102"/>
      <c r="MPC54" s="102"/>
      <c r="MPD54" s="102"/>
      <c r="MPE54" s="102"/>
      <c r="MPF54" s="102"/>
      <c r="MPG54" s="102"/>
      <c r="MPH54" s="102"/>
      <c r="MPI54" s="102"/>
      <c r="MPJ54" s="102"/>
      <c r="MPK54" s="102"/>
      <c r="MPL54" s="102"/>
      <c r="MPM54" s="102"/>
      <c r="MPN54" s="102"/>
      <c r="MPO54" s="102"/>
      <c r="MPP54" s="102"/>
      <c r="MPQ54" s="102"/>
      <c r="MPR54" s="102"/>
      <c r="MPS54" s="102"/>
      <c r="MPT54" s="102"/>
      <c r="MPU54" s="102"/>
      <c r="MPV54" s="102"/>
      <c r="MPW54" s="102"/>
      <c r="MPX54" s="102"/>
      <c r="MPY54" s="102"/>
      <c r="MPZ54" s="102"/>
      <c r="MQA54" s="102"/>
      <c r="MQB54" s="102"/>
      <c r="MQC54" s="102"/>
      <c r="MQD54" s="102"/>
      <c r="MQE54" s="102"/>
      <c r="MQF54" s="102"/>
      <c r="MQG54" s="102"/>
      <c r="MQH54" s="102"/>
      <c r="MQI54" s="102"/>
      <c r="MQJ54" s="102"/>
      <c r="MQK54" s="102"/>
      <c r="MQL54" s="102"/>
      <c r="MQM54" s="102"/>
      <c r="MQN54" s="102"/>
      <c r="MQO54" s="102"/>
      <c r="MQP54" s="102"/>
      <c r="MQQ54" s="102"/>
      <c r="MQR54" s="102"/>
      <c r="MQS54" s="102"/>
      <c r="MQT54" s="102"/>
      <c r="MQU54" s="102"/>
      <c r="MQV54" s="102"/>
      <c r="MQW54" s="102"/>
      <c r="MQX54" s="102"/>
      <c r="MQY54" s="102"/>
      <c r="MQZ54" s="102"/>
      <c r="MRA54" s="102"/>
      <c r="MRB54" s="102"/>
      <c r="MRC54" s="102"/>
      <c r="MRD54" s="102"/>
      <c r="MRE54" s="102"/>
      <c r="MRF54" s="102"/>
      <c r="MRG54" s="102"/>
      <c r="MRH54" s="102"/>
      <c r="MRI54" s="102"/>
      <c r="MRJ54" s="102"/>
      <c r="MRK54" s="102"/>
      <c r="MRL54" s="102"/>
      <c r="MRM54" s="102"/>
      <c r="MRN54" s="102"/>
      <c r="MRO54" s="102"/>
      <c r="MRP54" s="102"/>
      <c r="MRQ54" s="102"/>
      <c r="MRR54" s="102"/>
      <c r="MRS54" s="102"/>
      <c r="MRT54" s="102"/>
      <c r="MRU54" s="102"/>
      <c r="MRV54" s="102"/>
      <c r="MRW54" s="102"/>
      <c r="MRX54" s="102"/>
      <c r="MRY54" s="102"/>
      <c r="MRZ54" s="102"/>
      <c r="MSA54" s="102"/>
      <c r="MSB54" s="102"/>
      <c r="MSC54" s="102"/>
      <c r="MSD54" s="102"/>
      <c r="MSE54" s="102"/>
      <c r="MSF54" s="102"/>
      <c r="MSG54" s="102"/>
      <c r="MSH54" s="102"/>
      <c r="MSI54" s="102"/>
      <c r="MSJ54" s="102"/>
      <c r="MSK54" s="102"/>
      <c r="MSL54" s="102"/>
      <c r="MSM54" s="102"/>
      <c r="MSN54" s="102"/>
      <c r="MSO54" s="102"/>
      <c r="MSP54" s="102"/>
      <c r="MSQ54" s="102"/>
      <c r="MSR54" s="102"/>
      <c r="MSS54" s="102"/>
      <c r="MST54" s="102"/>
      <c r="MSU54" s="102"/>
      <c r="MSV54" s="102"/>
      <c r="MSW54" s="102"/>
      <c r="MSX54" s="102"/>
      <c r="MSY54" s="102"/>
      <c r="MSZ54" s="102"/>
      <c r="MTA54" s="102"/>
      <c r="MTB54" s="102"/>
      <c r="MTC54" s="102"/>
      <c r="MTD54" s="102"/>
      <c r="MTE54" s="102"/>
      <c r="MTF54" s="102"/>
      <c r="MTG54" s="102"/>
      <c r="MTH54" s="102"/>
      <c r="MTI54" s="102"/>
      <c r="MTJ54" s="102"/>
      <c r="MTK54" s="102"/>
      <c r="MTL54" s="102"/>
      <c r="MTM54" s="102"/>
      <c r="MTN54" s="102"/>
      <c r="MTO54" s="102"/>
      <c r="MTP54" s="102"/>
      <c r="MTQ54" s="102"/>
      <c r="MTR54" s="102"/>
      <c r="MTS54" s="102"/>
      <c r="MTT54" s="102"/>
      <c r="MTU54" s="102"/>
      <c r="MTV54" s="102"/>
      <c r="MTW54" s="102"/>
      <c r="MTX54" s="102"/>
      <c r="MTY54" s="102"/>
      <c r="MTZ54" s="102"/>
      <c r="MUA54" s="102"/>
      <c r="MUB54" s="102"/>
      <c r="MUC54" s="102"/>
      <c r="MUD54" s="102"/>
      <c r="MUE54" s="102"/>
      <c r="MUF54" s="102"/>
      <c r="MUG54" s="102"/>
      <c r="MUH54" s="102"/>
      <c r="MUI54" s="102"/>
      <c r="MUJ54" s="102"/>
      <c r="MUK54" s="102"/>
      <c r="MUL54" s="102"/>
      <c r="MUM54" s="102"/>
      <c r="MUN54" s="102"/>
      <c r="MUO54" s="102"/>
      <c r="MUP54" s="102"/>
      <c r="MUQ54" s="102"/>
      <c r="MUR54" s="102"/>
      <c r="MUS54" s="102"/>
      <c r="MUT54" s="102"/>
      <c r="MUU54" s="102"/>
      <c r="MUV54" s="102"/>
      <c r="MUW54" s="102"/>
      <c r="MUX54" s="102"/>
      <c r="MUY54" s="102"/>
      <c r="MUZ54" s="102"/>
      <c r="MVA54" s="102"/>
      <c r="MVB54" s="102"/>
      <c r="MVC54" s="102"/>
      <c r="MVD54" s="102"/>
      <c r="MVE54" s="102"/>
      <c r="MVF54" s="102"/>
      <c r="MVG54" s="102"/>
      <c r="MVH54" s="102"/>
      <c r="MVI54" s="102"/>
      <c r="MVJ54" s="102"/>
      <c r="MVK54" s="102"/>
      <c r="MVL54" s="102"/>
      <c r="MVM54" s="102"/>
      <c r="MVN54" s="102"/>
      <c r="MVO54" s="102"/>
      <c r="MVP54" s="102"/>
      <c r="MVQ54" s="102"/>
      <c r="MVR54" s="102"/>
      <c r="MVS54" s="102"/>
      <c r="MVT54" s="102"/>
      <c r="MVU54" s="102"/>
      <c r="MVV54" s="102"/>
      <c r="MVW54" s="102"/>
      <c r="MVX54" s="102"/>
      <c r="MVY54" s="102"/>
      <c r="MVZ54" s="102"/>
      <c r="MWA54" s="102"/>
      <c r="MWB54" s="102"/>
      <c r="MWC54" s="102"/>
      <c r="MWD54" s="102"/>
      <c r="MWE54" s="102"/>
      <c r="MWF54" s="102"/>
      <c r="MWG54" s="102"/>
      <c r="MWH54" s="102"/>
      <c r="MWI54" s="102"/>
      <c r="MWJ54" s="102"/>
      <c r="MWK54" s="102"/>
      <c r="MWL54" s="102"/>
      <c r="MWM54" s="102"/>
      <c r="MWN54" s="102"/>
      <c r="MWO54" s="102"/>
      <c r="MWP54" s="102"/>
      <c r="MWQ54" s="102"/>
      <c r="MWR54" s="102"/>
      <c r="MWS54" s="102"/>
      <c r="MWT54" s="102"/>
      <c r="MWU54" s="102"/>
      <c r="MWV54" s="102"/>
      <c r="MWW54" s="102"/>
      <c r="MWX54" s="102"/>
      <c r="MWY54" s="102"/>
      <c r="MWZ54" s="102"/>
      <c r="MXA54" s="102"/>
      <c r="MXB54" s="102"/>
      <c r="MXC54" s="102"/>
      <c r="MXD54" s="102"/>
      <c r="MXE54" s="102"/>
      <c r="MXF54" s="102"/>
      <c r="MXG54" s="102"/>
      <c r="MXH54" s="102"/>
      <c r="MXI54" s="102"/>
      <c r="MXJ54" s="102"/>
      <c r="MXK54" s="102"/>
      <c r="MXL54" s="102"/>
      <c r="MXM54" s="102"/>
      <c r="MXN54" s="102"/>
      <c r="MXO54" s="102"/>
      <c r="MXP54" s="102"/>
      <c r="MXQ54" s="102"/>
      <c r="MXR54" s="102"/>
      <c r="MXS54" s="102"/>
      <c r="MXT54" s="102"/>
      <c r="MXU54" s="102"/>
      <c r="MXV54" s="102"/>
      <c r="MXW54" s="102"/>
      <c r="MXX54" s="102"/>
      <c r="MXY54" s="102"/>
      <c r="MXZ54" s="102"/>
      <c r="MYA54" s="102"/>
      <c r="MYB54" s="102"/>
      <c r="MYC54" s="102"/>
      <c r="MYD54" s="102"/>
      <c r="MYE54" s="102"/>
      <c r="MYF54" s="102"/>
      <c r="MYG54" s="102"/>
      <c r="MYH54" s="102"/>
      <c r="MYI54" s="102"/>
      <c r="MYJ54" s="102"/>
      <c r="MYK54" s="102"/>
      <c r="MYL54" s="102"/>
      <c r="MYM54" s="102"/>
      <c r="MYN54" s="102"/>
      <c r="MYO54" s="102"/>
      <c r="MYP54" s="102"/>
      <c r="MYQ54" s="102"/>
      <c r="MYR54" s="102"/>
      <c r="MYS54" s="102"/>
      <c r="MYT54" s="102"/>
      <c r="MYU54" s="102"/>
      <c r="MYV54" s="102"/>
      <c r="MYW54" s="102"/>
      <c r="MYX54" s="102"/>
      <c r="MYY54" s="102"/>
      <c r="MYZ54" s="102"/>
      <c r="MZA54" s="102"/>
      <c r="MZB54" s="102"/>
      <c r="MZC54" s="102"/>
      <c r="MZD54" s="102"/>
      <c r="MZE54" s="102"/>
      <c r="MZF54" s="102"/>
      <c r="MZG54" s="102"/>
      <c r="MZH54" s="102"/>
      <c r="MZI54" s="102"/>
      <c r="MZJ54" s="102"/>
      <c r="MZK54" s="102"/>
      <c r="MZL54" s="102"/>
      <c r="MZM54" s="102"/>
      <c r="MZN54" s="102"/>
      <c r="MZO54" s="102"/>
      <c r="MZP54" s="102"/>
      <c r="MZQ54" s="102"/>
      <c r="MZR54" s="102"/>
      <c r="MZS54" s="102"/>
      <c r="MZT54" s="102"/>
      <c r="MZU54" s="102"/>
      <c r="MZV54" s="102"/>
      <c r="MZW54" s="102"/>
      <c r="MZX54" s="102"/>
      <c r="MZY54" s="102"/>
      <c r="MZZ54" s="102"/>
      <c r="NAA54" s="102"/>
      <c r="NAB54" s="102"/>
      <c r="NAC54" s="102"/>
      <c r="NAD54" s="102"/>
      <c r="NAE54" s="102"/>
      <c r="NAF54" s="102"/>
      <c r="NAG54" s="102"/>
      <c r="NAH54" s="102"/>
      <c r="NAI54" s="102"/>
      <c r="NAJ54" s="102"/>
      <c r="NAK54" s="102"/>
      <c r="NAL54" s="102"/>
      <c r="NAM54" s="102"/>
      <c r="NAN54" s="102"/>
      <c r="NAO54" s="102"/>
      <c r="NAP54" s="102"/>
      <c r="NAQ54" s="102"/>
      <c r="NAR54" s="102"/>
      <c r="NAS54" s="102"/>
      <c r="NAT54" s="102"/>
      <c r="NAU54" s="102"/>
      <c r="NAV54" s="102"/>
      <c r="NAW54" s="102"/>
      <c r="NAX54" s="102"/>
      <c r="NAY54" s="102"/>
      <c r="NAZ54" s="102"/>
      <c r="NBA54" s="102"/>
      <c r="NBB54" s="102"/>
      <c r="NBC54" s="102"/>
      <c r="NBD54" s="102"/>
      <c r="NBE54" s="102"/>
      <c r="NBF54" s="102"/>
      <c r="NBG54" s="102"/>
      <c r="NBH54" s="102"/>
      <c r="NBI54" s="102"/>
      <c r="NBJ54" s="102"/>
      <c r="NBK54" s="102"/>
      <c r="NBL54" s="102"/>
      <c r="NBM54" s="102"/>
      <c r="NBN54" s="102"/>
      <c r="NBO54" s="102"/>
      <c r="NBP54" s="102"/>
      <c r="NBQ54" s="102"/>
      <c r="NBR54" s="102"/>
      <c r="NBS54" s="102"/>
      <c r="NBT54" s="102"/>
      <c r="NBU54" s="102"/>
      <c r="NBV54" s="102"/>
      <c r="NBW54" s="102"/>
      <c r="NBX54" s="102"/>
      <c r="NBY54" s="102"/>
      <c r="NBZ54" s="102"/>
      <c r="NCA54" s="102"/>
      <c r="NCB54" s="102"/>
      <c r="NCC54" s="102"/>
      <c r="NCD54" s="102"/>
      <c r="NCE54" s="102"/>
      <c r="NCF54" s="102"/>
      <c r="NCG54" s="102"/>
      <c r="NCH54" s="102"/>
      <c r="NCI54" s="102"/>
      <c r="NCJ54" s="102"/>
      <c r="NCK54" s="102"/>
      <c r="NCL54" s="102"/>
      <c r="NCM54" s="102"/>
      <c r="NCN54" s="102"/>
      <c r="NCO54" s="102"/>
      <c r="NCP54" s="102"/>
      <c r="NCQ54" s="102"/>
      <c r="NCR54" s="102"/>
      <c r="NCS54" s="102"/>
      <c r="NCT54" s="102"/>
      <c r="NCU54" s="102"/>
      <c r="NCV54" s="102"/>
      <c r="NCW54" s="102"/>
      <c r="NCX54" s="102"/>
      <c r="NCY54" s="102"/>
      <c r="NCZ54" s="102"/>
      <c r="NDA54" s="102"/>
      <c r="NDB54" s="102"/>
      <c r="NDC54" s="102"/>
      <c r="NDD54" s="102"/>
      <c r="NDE54" s="102"/>
      <c r="NDF54" s="102"/>
      <c r="NDG54" s="102"/>
      <c r="NDH54" s="102"/>
      <c r="NDI54" s="102"/>
      <c r="NDJ54" s="102"/>
      <c r="NDK54" s="102"/>
      <c r="NDL54" s="102"/>
      <c r="NDM54" s="102"/>
      <c r="NDN54" s="102"/>
      <c r="NDO54" s="102"/>
      <c r="NDP54" s="102"/>
      <c r="NDQ54" s="102"/>
      <c r="NDR54" s="102"/>
      <c r="NDS54" s="102"/>
      <c r="NDT54" s="102"/>
      <c r="NDU54" s="102"/>
      <c r="NDV54" s="102"/>
      <c r="NDW54" s="102"/>
      <c r="NDX54" s="102"/>
      <c r="NDY54" s="102"/>
      <c r="NDZ54" s="102"/>
      <c r="NEA54" s="102"/>
      <c r="NEB54" s="102"/>
      <c r="NEC54" s="102"/>
      <c r="NED54" s="102"/>
      <c r="NEE54" s="102"/>
      <c r="NEF54" s="102"/>
      <c r="NEG54" s="102"/>
      <c r="NEH54" s="102"/>
      <c r="NEI54" s="102"/>
      <c r="NEJ54" s="102"/>
      <c r="NEK54" s="102"/>
      <c r="NEL54" s="102"/>
      <c r="NEM54" s="102"/>
      <c r="NEN54" s="102"/>
      <c r="NEO54" s="102"/>
      <c r="NEP54" s="102"/>
      <c r="NEQ54" s="102"/>
      <c r="NER54" s="102"/>
      <c r="NES54" s="102"/>
      <c r="NET54" s="102"/>
      <c r="NEU54" s="102"/>
      <c r="NEV54" s="102"/>
      <c r="NEW54" s="102"/>
      <c r="NEX54" s="102"/>
      <c r="NEY54" s="102"/>
      <c r="NEZ54" s="102"/>
      <c r="NFA54" s="102"/>
      <c r="NFB54" s="102"/>
      <c r="NFC54" s="102"/>
      <c r="NFD54" s="102"/>
      <c r="NFE54" s="102"/>
      <c r="NFF54" s="102"/>
      <c r="NFG54" s="102"/>
      <c r="NFH54" s="102"/>
      <c r="NFI54" s="102"/>
      <c r="NFJ54" s="102"/>
      <c r="NFK54" s="102"/>
      <c r="NFL54" s="102"/>
      <c r="NFM54" s="102"/>
      <c r="NFN54" s="102"/>
      <c r="NFO54" s="102"/>
      <c r="NFP54" s="102"/>
      <c r="NFQ54" s="102"/>
      <c r="NFR54" s="102"/>
      <c r="NFS54" s="102"/>
      <c r="NFT54" s="102"/>
      <c r="NFU54" s="102"/>
      <c r="NFV54" s="102"/>
      <c r="NFW54" s="102"/>
      <c r="NFX54" s="102"/>
      <c r="NFY54" s="102"/>
      <c r="NFZ54" s="102"/>
      <c r="NGA54" s="102"/>
      <c r="NGB54" s="102"/>
      <c r="NGC54" s="102"/>
      <c r="NGD54" s="102"/>
      <c r="NGE54" s="102"/>
      <c r="NGF54" s="102"/>
      <c r="NGG54" s="102"/>
      <c r="NGH54" s="102"/>
      <c r="NGI54" s="102"/>
      <c r="NGJ54" s="102"/>
      <c r="NGK54" s="102"/>
      <c r="NGL54" s="102"/>
      <c r="NGM54" s="102"/>
      <c r="NGN54" s="102"/>
      <c r="NGO54" s="102"/>
      <c r="NGP54" s="102"/>
      <c r="NGQ54" s="102"/>
      <c r="NGR54" s="102"/>
      <c r="NGS54" s="102"/>
      <c r="NGT54" s="102"/>
      <c r="NGU54" s="102"/>
      <c r="NGV54" s="102"/>
      <c r="NGW54" s="102"/>
      <c r="NGX54" s="102"/>
      <c r="NGY54" s="102"/>
      <c r="NGZ54" s="102"/>
      <c r="NHA54" s="102"/>
      <c r="NHB54" s="102"/>
      <c r="NHC54" s="102"/>
      <c r="NHD54" s="102"/>
      <c r="NHE54" s="102"/>
      <c r="NHF54" s="102"/>
      <c r="NHG54" s="102"/>
      <c r="NHH54" s="102"/>
      <c r="NHI54" s="102"/>
      <c r="NHJ54" s="102"/>
      <c r="NHK54" s="102"/>
      <c r="NHL54" s="102"/>
      <c r="NHM54" s="102"/>
      <c r="NHN54" s="102"/>
      <c r="NHO54" s="102"/>
      <c r="NHP54" s="102"/>
      <c r="NHQ54" s="102"/>
      <c r="NHR54" s="102"/>
      <c r="NHS54" s="102"/>
      <c r="NHT54" s="102"/>
      <c r="NHU54" s="102"/>
      <c r="NHV54" s="102"/>
      <c r="NHW54" s="102"/>
      <c r="NHX54" s="102"/>
      <c r="NHY54" s="102"/>
      <c r="NHZ54" s="102"/>
      <c r="NIA54" s="102"/>
      <c r="NIB54" s="102"/>
      <c r="NIC54" s="102"/>
      <c r="NID54" s="102"/>
      <c r="NIE54" s="102"/>
      <c r="NIF54" s="102"/>
      <c r="NIG54" s="102"/>
      <c r="NIH54" s="102"/>
      <c r="NII54" s="102"/>
      <c r="NIJ54" s="102"/>
      <c r="NIK54" s="102"/>
      <c r="NIL54" s="102"/>
      <c r="NIM54" s="102"/>
      <c r="NIN54" s="102"/>
      <c r="NIO54" s="102"/>
      <c r="NIP54" s="102"/>
      <c r="NIQ54" s="102"/>
      <c r="NIR54" s="102"/>
      <c r="NIS54" s="102"/>
      <c r="NIT54" s="102"/>
      <c r="NIU54" s="102"/>
      <c r="NIV54" s="102"/>
      <c r="NIW54" s="102"/>
      <c r="NIX54" s="102"/>
      <c r="NIY54" s="102"/>
      <c r="NIZ54" s="102"/>
      <c r="NJA54" s="102"/>
      <c r="NJB54" s="102"/>
      <c r="NJC54" s="102"/>
      <c r="NJD54" s="102"/>
      <c r="NJE54" s="102"/>
      <c r="NJF54" s="102"/>
      <c r="NJG54" s="102"/>
      <c r="NJH54" s="102"/>
      <c r="NJI54" s="102"/>
      <c r="NJJ54" s="102"/>
      <c r="NJK54" s="102"/>
      <c r="NJL54" s="102"/>
      <c r="NJM54" s="102"/>
      <c r="NJN54" s="102"/>
      <c r="NJO54" s="102"/>
      <c r="NJP54" s="102"/>
      <c r="NJQ54" s="102"/>
      <c r="NJR54" s="102"/>
      <c r="NJS54" s="102"/>
      <c r="NJT54" s="102"/>
      <c r="NJU54" s="102"/>
      <c r="NJV54" s="102"/>
      <c r="NJW54" s="102"/>
      <c r="NJX54" s="102"/>
      <c r="NJY54" s="102"/>
      <c r="NJZ54" s="102"/>
      <c r="NKA54" s="102"/>
      <c r="NKB54" s="102"/>
      <c r="NKC54" s="102"/>
      <c r="NKD54" s="102"/>
      <c r="NKE54" s="102"/>
      <c r="NKF54" s="102"/>
      <c r="NKG54" s="102"/>
      <c r="NKH54" s="102"/>
      <c r="NKI54" s="102"/>
      <c r="NKJ54" s="102"/>
      <c r="NKK54" s="102"/>
      <c r="NKL54" s="102"/>
      <c r="NKM54" s="102"/>
      <c r="NKN54" s="102"/>
      <c r="NKO54" s="102"/>
      <c r="NKP54" s="102"/>
      <c r="NKQ54" s="102"/>
      <c r="NKR54" s="102"/>
      <c r="NKS54" s="102"/>
      <c r="NKT54" s="102"/>
      <c r="NKU54" s="102"/>
      <c r="NKV54" s="102"/>
      <c r="NKW54" s="102"/>
      <c r="NKX54" s="102"/>
      <c r="NKY54" s="102"/>
      <c r="NKZ54" s="102"/>
      <c r="NLA54" s="102"/>
      <c r="NLB54" s="102"/>
      <c r="NLC54" s="102"/>
      <c r="NLD54" s="102"/>
      <c r="NLE54" s="102"/>
      <c r="NLF54" s="102"/>
      <c r="NLG54" s="102"/>
      <c r="NLH54" s="102"/>
      <c r="NLI54" s="102"/>
      <c r="NLJ54" s="102"/>
      <c r="NLK54" s="102"/>
      <c r="NLL54" s="102"/>
      <c r="NLM54" s="102"/>
      <c r="NLN54" s="102"/>
      <c r="NLO54" s="102"/>
      <c r="NLP54" s="102"/>
      <c r="NLQ54" s="102"/>
      <c r="NLR54" s="102"/>
      <c r="NLS54" s="102"/>
      <c r="NLT54" s="102"/>
      <c r="NLU54" s="102"/>
      <c r="NLV54" s="102"/>
      <c r="NLW54" s="102"/>
      <c r="NLX54" s="102"/>
      <c r="NLY54" s="102"/>
      <c r="NLZ54" s="102"/>
      <c r="NMA54" s="102"/>
      <c r="NMB54" s="102"/>
      <c r="NMC54" s="102"/>
      <c r="NMD54" s="102"/>
      <c r="NME54" s="102"/>
      <c r="NMF54" s="102"/>
      <c r="NMG54" s="102"/>
      <c r="NMH54" s="102"/>
      <c r="NMI54" s="102"/>
      <c r="NMJ54" s="102"/>
      <c r="NMK54" s="102"/>
      <c r="NML54" s="102"/>
      <c r="NMM54" s="102"/>
      <c r="NMN54" s="102"/>
      <c r="NMO54" s="102"/>
      <c r="NMP54" s="102"/>
      <c r="NMQ54" s="102"/>
      <c r="NMR54" s="102"/>
      <c r="NMS54" s="102"/>
      <c r="NMT54" s="102"/>
      <c r="NMU54" s="102"/>
      <c r="NMV54" s="102"/>
      <c r="NMW54" s="102"/>
      <c r="NMX54" s="102"/>
      <c r="NMY54" s="102"/>
      <c r="NMZ54" s="102"/>
      <c r="NNA54" s="102"/>
      <c r="NNB54" s="102"/>
      <c r="NNC54" s="102"/>
      <c r="NND54" s="102"/>
      <c r="NNE54" s="102"/>
      <c r="NNF54" s="102"/>
      <c r="NNG54" s="102"/>
      <c r="NNH54" s="102"/>
      <c r="NNI54" s="102"/>
      <c r="NNJ54" s="102"/>
      <c r="NNK54" s="102"/>
      <c r="NNL54" s="102"/>
      <c r="NNM54" s="102"/>
      <c r="NNN54" s="102"/>
      <c r="NNO54" s="102"/>
      <c r="NNP54" s="102"/>
      <c r="NNQ54" s="102"/>
      <c r="NNR54" s="102"/>
      <c r="NNS54" s="102"/>
      <c r="NNT54" s="102"/>
      <c r="NNU54" s="102"/>
      <c r="NNV54" s="102"/>
      <c r="NNW54" s="102"/>
      <c r="NNX54" s="102"/>
      <c r="NNY54" s="102"/>
      <c r="NNZ54" s="102"/>
      <c r="NOA54" s="102"/>
      <c r="NOB54" s="102"/>
      <c r="NOC54" s="102"/>
      <c r="NOD54" s="102"/>
      <c r="NOE54" s="102"/>
      <c r="NOF54" s="102"/>
      <c r="NOG54" s="102"/>
      <c r="NOH54" s="102"/>
      <c r="NOI54" s="102"/>
      <c r="NOJ54" s="102"/>
      <c r="NOK54" s="102"/>
      <c r="NOL54" s="102"/>
      <c r="NOM54" s="102"/>
      <c r="NON54" s="102"/>
      <c r="NOO54" s="102"/>
      <c r="NOP54" s="102"/>
      <c r="NOQ54" s="102"/>
      <c r="NOR54" s="102"/>
      <c r="NOS54" s="102"/>
      <c r="NOT54" s="102"/>
      <c r="NOU54" s="102"/>
      <c r="NOV54" s="102"/>
      <c r="NOW54" s="102"/>
      <c r="NOX54" s="102"/>
      <c r="NOY54" s="102"/>
      <c r="NOZ54" s="102"/>
      <c r="NPA54" s="102"/>
      <c r="NPB54" s="102"/>
      <c r="NPC54" s="102"/>
      <c r="NPD54" s="102"/>
      <c r="NPE54" s="102"/>
      <c r="NPF54" s="102"/>
      <c r="NPG54" s="102"/>
      <c r="NPH54" s="102"/>
      <c r="NPI54" s="102"/>
      <c r="NPJ54" s="102"/>
      <c r="NPK54" s="102"/>
      <c r="NPL54" s="102"/>
      <c r="NPM54" s="102"/>
      <c r="NPN54" s="102"/>
      <c r="NPO54" s="102"/>
      <c r="NPP54" s="102"/>
      <c r="NPQ54" s="102"/>
      <c r="NPR54" s="102"/>
      <c r="NPS54" s="102"/>
      <c r="NPT54" s="102"/>
      <c r="NPU54" s="102"/>
      <c r="NPV54" s="102"/>
      <c r="NPW54" s="102"/>
      <c r="NPX54" s="102"/>
      <c r="NPY54" s="102"/>
      <c r="NPZ54" s="102"/>
      <c r="NQA54" s="102"/>
      <c r="NQB54" s="102"/>
      <c r="NQC54" s="102"/>
      <c r="NQD54" s="102"/>
      <c r="NQE54" s="102"/>
      <c r="NQF54" s="102"/>
      <c r="NQG54" s="102"/>
      <c r="NQH54" s="102"/>
      <c r="NQI54" s="102"/>
      <c r="NQJ54" s="102"/>
      <c r="NQK54" s="102"/>
      <c r="NQL54" s="102"/>
      <c r="NQM54" s="102"/>
      <c r="NQN54" s="102"/>
      <c r="NQO54" s="102"/>
      <c r="NQP54" s="102"/>
      <c r="NQQ54" s="102"/>
      <c r="NQR54" s="102"/>
      <c r="NQS54" s="102"/>
      <c r="NQT54" s="102"/>
      <c r="NQU54" s="102"/>
      <c r="NQV54" s="102"/>
      <c r="NQW54" s="102"/>
      <c r="NQX54" s="102"/>
      <c r="NQY54" s="102"/>
      <c r="NQZ54" s="102"/>
      <c r="NRA54" s="102"/>
      <c r="NRB54" s="102"/>
      <c r="NRC54" s="102"/>
      <c r="NRD54" s="102"/>
      <c r="NRE54" s="102"/>
      <c r="NRF54" s="102"/>
      <c r="NRG54" s="102"/>
      <c r="NRH54" s="102"/>
      <c r="NRI54" s="102"/>
      <c r="NRJ54" s="102"/>
      <c r="NRK54" s="102"/>
      <c r="NRL54" s="102"/>
      <c r="NRM54" s="102"/>
      <c r="NRN54" s="102"/>
      <c r="NRO54" s="102"/>
      <c r="NRP54" s="102"/>
      <c r="NRQ54" s="102"/>
      <c r="NRR54" s="102"/>
      <c r="NRS54" s="102"/>
      <c r="NRT54" s="102"/>
      <c r="NRU54" s="102"/>
      <c r="NRV54" s="102"/>
      <c r="NRW54" s="102"/>
      <c r="NRX54" s="102"/>
      <c r="NRY54" s="102"/>
      <c r="NRZ54" s="102"/>
      <c r="NSA54" s="102"/>
      <c r="NSB54" s="102"/>
      <c r="NSC54" s="102"/>
      <c r="NSD54" s="102"/>
      <c r="NSE54" s="102"/>
      <c r="NSF54" s="102"/>
      <c r="NSG54" s="102"/>
      <c r="NSH54" s="102"/>
      <c r="NSI54" s="102"/>
      <c r="NSJ54" s="102"/>
      <c r="NSK54" s="102"/>
      <c r="NSL54" s="102"/>
      <c r="NSM54" s="102"/>
      <c r="NSN54" s="102"/>
      <c r="NSO54" s="102"/>
      <c r="NSP54" s="102"/>
      <c r="NSQ54" s="102"/>
      <c r="NSR54" s="102"/>
      <c r="NSS54" s="102"/>
      <c r="NST54" s="102"/>
      <c r="NSU54" s="102"/>
      <c r="NSV54" s="102"/>
      <c r="NSW54" s="102"/>
      <c r="NSX54" s="102"/>
      <c r="NSY54" s="102"/>
      <c r="NSZ54" s="102"/>
      <c r="NTA54" s="102"/>
      <c r="NTB54" s="102"/>
      <c r="NTC54" s="102"/>
      <c r="NTD54" s="102"/>
      <c r="NTE54" s="102"/>
      <c r="NTF54" s="102"/>
      <c r="NTG54" s="102"/>
      <c r="NTH54" s="102"/>
      <c r="NTI54" s="102"/>
      <c r="NTJ54" s="102"/>
      <c r="NTK54" s="102"/>
      <c r="NTL54" s="102"/>
      <c r="NTM54" s="102"/>
      <c r="NTN54" s="102"/>
      <c r="NTO54" s="102"/>
      <c r="NTP54" s="102"/>
      <c r="NTQ54" s="102"/>
      <c r="NTR54" s="102"/>
      <c r="NTS54" s="102"/>
      <c r="NTT54" s="102"/>
      <c r="NTU54" s="102"/>
      <c r="NTV54" s="102"/>
      <c r="NTW54" s="102"/>
      <c r="NTX54" s="102"/>
      <c r="NTY54" s="102"/>
      <c r="NTZ54" s="102"/>
      <c r="NUA54" s="102"/>
      <c r="NUB54" s="102"/>
      <c r="NUC54" s="102"/>
      <c r="NUD54" s="102"/>
      <c r="NUE54" s="102"/>
      <c r="NUF54" s="102"/>
      <c r="NUG54" s="102"/>
      <c r="NUH54" s="102"/>
      <c r="NUI54" s="102"/>
      <c r="NUJ54" s="102"/>
      <c r="NUK54" s="102"/>
      <c r="NUL54" s="102"/>
      <c r="NUM54" s="102"/>
      <c r="NUN54" s="102"/>
      <c r="NUO54" s="102"/>
      <c r="NUP54" s="102"/>
      <c r="NUQ54" s="102"/>
      <c r="NUR54" s="102"/>
      <c r="NUS54" s="102"/>
      <c r="NUT54" s="102"/>
      <c r="NUU54" s="102"/>
      <c r="NUV54" s="102"/>
      <c r="NUW54" s="102"/>
      <c r="NUX54" s="102"/>
      <c r="NUY54" s="102"/>
      <c r="NUZ54" s="102"/>
      <c r="NVA54" s="102"/>
      <c r="NVB54" s="102"/>
      <c r="NVC54" s="102"/>
      <c r="NVD54" s="102"/>
      <c r="NVE54" s="102"/>
      <c r="NVF54" s="102"/>
      <c r="NVG54" s="102"/>
      <c r="NVH54" s="102"/>
      <c r="NVI54" s="102"/>
      <c r="NVJ54" s="102"/>
      <c r="NVK54" s="102"/>
      <c r="NVL54" s="102"/>
      <c r="NVM54" s="102"/>
      <c r="NVN54" s="102"/>
      <c r="NVO54" s="102"/>
      <c r="NVP54" s="102"/>
      <c r="NVQ54" s="102"/>
      <c r="NVR54" s="102"/>
      <c r="NVS54" s="102"/>
      <c r="NVT54" s="102"/>
      <c r="NVU54" s="102"/>
      <c r="NVV54" s="102"/>
      <c r="NVW54" s="102"/>
      <c r="NVX54" s="102"/>
      <c r="NVY54" s="102"/>
      <c r="NVZ54" s="102"/>
      <c r="NWA54" s="102"/>
      <c r="NWB54" s="102"/>
      <c r="NWC54" s="102"/>
      <c r="NWD54" s="102"/>
      <c r="NWE54" s="102"/>
      <c r="NWF54" s="102"/>
      <c r="NWG54" s="102"/>
      <c r="NWH54" s="102"/>
      <c r="NWI54" s="102"/>
      <c r="NWJ54" s="102"/>
      <c r="NWK54" s="102"/>
      <c r="NWL54" s="102"/>
      <c r="NWM54" s="102"/>
      <c r="NWN54" s="102"/>
      <c r="NWO54" s="102"/>
      <c r="NWP54" s="102"/>
      <c r="NWQ54" s="102"/>
      <c r="NWR54" s="102"/>
      <c r="NWS54" s="102"/>
      <c r="NWT54" s="102"/>
      <c r="NWU54" s="102"/>
      <c r="NWV54" s="102"/>
      <c r="NWW54" s="102"/>
      <c r="NWX54" s="102"/>
      <c r="NWY54" s="102"/>
      <c r="NWZ54" s="102"/>
      <c r="NXA54" s="102"/>
      <c r="NXB54" s="102"/>
      <c r="NXC54" s="102"/>
      <c r="NXD54" s="102"/>
      <c r="NXE54" s="102"/>
      <c r="NXF54" s="102"/>
      <c r="NXG54" s="102"/>
      <c r="NXH54" s="102"/>
      <c r="NXI54" s="102"/>
      <c r="NXJ54" s="102"/>
      <c r="NXK54" s="102"/>
      <c r="NXL54" s="102"/>
      <c r="NXM54" s="102"/>
      <c r="NXN54" s="102"/>
      <c r="NXO54" s="102"/>
      <c r="NXP54" s="102"/>
      <c r="NXQ54" s="102"/>
      <c r="NXR54" s="102"/>
      <c r="NXS54" s="102"/>
      <c r="NXT54" s="102"/>
      <c r="NXU54" s="102"/>
      <c r="NXV54" s="102"/>
      <c r="NXW54" s="102"/>
      <c r="NXX54" s="102"/>
      <c r="NXY54" s="102"/>
      <c r="NXZ54" s="102"/>
      <c r="NYA54" s="102"/>
      <c r="NYB54" s="102"/>
      <c r="NYC54" s="102"/>
      <c r="NYD54" s="102"/>
      <c r="NYE54" s="102"/>
      <c r="NYF54" s="102"/>
      <c r="NYG54" s="102"/>
      <c r="NYH54" s="102"/>
      <c r="NYI54" s="102"/>
      <c r="NYJ54" s="102"/>
      <c r="NYK54" s="102"/>
      <c r="NYL54" s="102"/>
      <c r="NYM54" s="102"/>
      <c r="NYN54" s="102"/>
      <c r="NYO54" s="102"/>
      <c r="NYP54" s="102"/>
      <c r="NYQ54" s="102"/>
      <c r="NYR54" s="102"/>
      <c r="NYS54" s="102"/>
      <c r="NYT54" s="102"/>
      <c r="NYU54" s="102"/>
      <c r="NYV54" s="102"/>
      <c r="NYW54" s="102"/>
      <c r="NYX54" s="102"/>
      <c r="NYY54" s="102"/>
      <c r="NYZ54" s="102"/>
      <c r="NZA54" s="102"/>
      <c r="NZB54" s="102"/>
      <c r="NZC54" s="102"/>
      <c r="NZD54" s="102"/>
      <c r="NZE54" s="102"/>
      <c r="NZF54" s="102"/>
      <c r="NZG54" s="102"/>
      <c r="NZH54" s="102"/>
      <c r="NZI54" s="102"/>
      <c r="NZJ54" s="102"/>
      <c r="NZK54" s="102"/>
      <c r="NZL54" s="102"/>
      <c r="NZM54" s="102"/>
      <c r="NZN54" s="102"/>
      <c r="NZO54" s="102"/>
      <c r="NZP54" s="102"/>
      <c r="NZQ54" s="102"/>
      <c r="NZR54" s="102"/>
      <c r="NZS54" s="102"/>
      <c r="NZT54" s="102"/>
      <c r="NZU54" s="102"/>
      <c r="NZV54" s="102"/>
      <c r="NZW54" s="102"/>
      <c r="NZX54" s="102"/>
      <c r="NZY54" s="102"/>
      <c r="NZZ54" s="102"/>
      <c r="OAA54" s="102"/>
      <c r="OAB54" s="102"/>
      <c r="OAC54" s="102"/>
      <c r="OAD54" s="102"/>
      <c r="OAE54" s="102"/>
      <c r="OAF54" s="102"/>
      <c r="OAG54" s="102"/>
      <c r="OAH54" s="102"/>
      <c r="OAI54" s="102"/>
      <c r="OAJ54" s="102"/>
      <c r="OAK54" s="102"/>
      <c r="OAL54" s="102"/>
      <c r="OAM54" s="102"/>
      <c r="OAN54" s="102"/>
      <c r="OAO54" s="102"/>
      <c r="OAP54" s="102"/>
      <c r="OAQ54" s="102"/>
      <c r="OAR54" s="102"/>
      <c r="OAS54" s="102"/>
      <c r="OAT54" s="102"/>
      <c r="OAU54" s="102"/>
      <c r="OAV54" s="102"/>
      <c r="OAW54" s="102"/>
      <c r="OAX54" s="102"/>
      <c r="OAY54" s="102"/>
      <c r="OAZ54" s="102"/>
      <c r="OBA54" s="102"/>
      <c r="OBB54" s="102"/>
      <c r="OBC54" s="102"/>
      <c r="OBD54" s="102"/>
      <c r="OBE54" s="102"/>
      <c r="OBF54" s="102"/>
      <c r="OBG54" s="102"/>
      <c r="OBH54" s="102"/>
      <c r="OBI54" s="102"/>
      <c r="OBJ54" s="102"/>
      <c r="OBK54" s="102"/>
      <c r="OBL54" s="102"/>
      <c r="OBM54" s="102"/>
      <c r="OBN54" s="102"/>
      <c r="OBO54" s="102"/>
      <c r="OBP54" s="102"/>
      <c r="OBQ54" s="102"/>
      <c r="OBR54" s="102"/>
      <c r="OBS54" s="102"/>
      <c r="OBT54" s="102"/>
      <c r="OBU54" s="102"/>
      <c r="OBV54" s="102"/>
      <c r="OBW54" s="102"/>
      <c r="OBX54" s="102"/>
      <c r="OBY54" s="102"/>
      <c r="OBZ54" s="102"/>
      <c r="OCA54" s="102"/>
      <c r="OCB54" s="102"/>
      <c r="OCC54" s="102"/>
      <c r="OCD54" s="102"/>
      <c r="OCE54" s="102"/>
      <c r="OCF54" s="102"/>
      <c r="OCG54" s="102"/>
      <c r="OCH54" s="102"/>
      <c r="OCI54" s="102"/>
      <c r="OCJ54" s="102"/>
      <c r="OCK54" s="102"/>
      <c r="OCL54" s="102"/>
      <c r="OCM54" s="102"/>
      <c r="OCN54" s="102"/>
      <c r="OCO54" s="102"/>
      <c r="OCP54" s="102"/>
      <c r="OCQ54" s="102"/>
      <c r="OCR54" s="102"/>
      <c r="OCS54" s="102"/>
      <c r="OCT54" s="102"/>
      <c r="OCU54" s="102"/>
      <c r="OCV54" s="102"/>
      <c r="OCW54" s="102"/>
      <c r="OCX54" s="102"/>
      <c r="OCY54" s="102"/>
      <c r="OCZ54" s="102"/>
      <c r="ODA54" s="102"/>
      <c r="ODB54" s="102"/>
      <c r="ODC54" s="102"/>
      <c r="ODD54" s="102"/>
      <c r="ODE54" s="102"/>
      <c r="ODF54" s="102"/>
      <c r="ODG54" s="102"/>
      <c r="ODH54" s="102"/>
      <c r="ODI54" s="102"/>
      <c r="ODJ54" s="102"/>
      <c r="ODK54" s="102"/>
      <c r="ODL54" s="102"/>
      <c r="ODM54" s="102"/>
      <c r="ODN54" s="102"/>
      <c r="ODO54" s="102"/>
      <c r="ODP54" s="102"/>
      <c r="ODQ54" s="102"/>
      <c r="ODR54" s="102"/>
      <c r="ODS54" s="102"/>
      <c r="ODT54" s="102"/>
      <c r="ODU54" s="102"/>
      <c r="ODV54" s="102"/>
      <c r="ODW54" s="102"/>
      <c r="ODX54" s="102"/>
      <c r="ODY54" s="102"/>
      <c r="ODZ54" s="102"/>
      <c r="OEA54" s="102"/>
      <c r="OEB54" s="102"/>
      <c r="OEC54" s="102"/>
      <c r="OED54" s="102"/>
      <c r="OEE54" s="102"/>
      <c r="OEF54" s="102"/>
      <c r="OEG54" s="102"/>
      <c r="OEH54" s="102"/>
      <c r="OEI54" s="102"/>
      <c r="OEJ54" s="102"/>
      <c r="OEK54" s="102"/>
      <c r="OEL54" s="102"/>
      <c r="OEM54" s="102"/>
      <c r="OEN54" s="102"/>
      <c r="OEO54" s="102"/>
      <c r="OEP54" s="102"/>
      <c r="OEQ54" s="102"/>
      <c r="OER54" s="102"/>
      <c r="OES54" s="102"/>
      <c r="OET54" s="102"/>
      <c r="OEU54" s="102"/>
      <c r="OEV54" s="102"/>
      <c r="OEW54" s="102"/>
      <c r="OEX54" s="102"/>
      <c r="OEY54" s="102"/>
      <c r="OEZ54" s="102"/>
      <c r="OFA54" s="102"/>
      <c r="OFB54" s="102"/>
      <c r="OFC54" s="102"/>
      <c r="OFD54" s="102"/>
      <c r="OFE54" s="102"/>
      <c r="OFF54" s="102"/>
      <c r="OFG54" s="102"/>
      <c r="OFH54" s="102"/>
      <c r="OFI54" s="102"/>
      <c r="OFJ54" s="102"/>
      <c r="OFK54" s="102"/>
      <c r="OFL54" s="102"/>
      <c r="OFM54" s="102"/>
      <c r="OFN54" s="102"/>
      <c r="OFO54" s="102"/>
      <c r="OFP54" s="102"/>
      <c r="OFQ54" s="102"/>
      <c r="OFR54" s="102"/>
      <c r="OFS54" s="102"/>
      <c r="OFT54" s="102"/>
      <c r="OFU54" s="102"/>
      <c r="OFV54" s="102"/>
      <c r="OFW54" s="102"/>
      <c r="OFX54" s="102"/>
      <c r="OFY54" s="102"/>
      <c r="OFZ54" s="102"/>
      <c r="OGA54" s="102"/>
      <c r="OGB54" s="102"/>
      <c r="OGC54" s="102"/>
      <c r="OGD54" s="102"/>
      <c r="OGE54" s="102"/>
      <c r="OGF54" s="102"/>
      <c r="OGG54" s="102"/>
      <c r="OGH54" s="102"/>
      <c r="OGI54" s="102"/>
      <c r="OGJ54" s="102"/>
      <c r="OGK54" s="102"/>
      <c r="OGL54" s="102"/>
      <c r="OGM54" s="102"/>
      <c r="OGN54" s="102"/>
      <c r="OGO54" s="102"/>
      <c r="OGP54" s="102"/>
      <c r="OGQ54" s="102"/>
      <c r="OGR54" s="102"/>
      <c r="OGS54" s="102"/>
      <c r="OGT54" s="102"/>
      <c r="OGU54" s="102"/>
      <c r="OGV54" s="102"/>
      <c r="OGW54" s="102"/>
      <c r="OGX54" s="102"/>
      <c r="OGY54" s="102"/>
      <c r="OGZ54" s="102"/>
      <c r="OHA54" s="102"/>
      <c r="OHB54" s="102"/>
      <c r="OHC54" s="102"/>
      <c r="OHD54" s="102"/>
      <c r="OHE54" s="102"/>
      <c r="OHF54" s="102"/>
      <c r="OHG54" s="102"/>
      <c r="OHH54" s="102"/>
      <c r="OHI54" s="102"/>
      <c r="OHJ54" s="102"/>
      <c r="OHK54" s="102"/>
      <c r="OHL54" s="102"/>
      <c r="OHM54" s="102"/>
      <c r="OHN54" s="102"/>
      <c r="OHO54" s="102"/>
      <c r="OHP54" s="102"/>
      <c r="OHQ54" s="102"/>
      <c r="OHR54" s="102"/>
      <c r="OHS54" s="102"/>
      <c r="OHT54" s="102"/>
      <c r="OHU54" s="102"/>
      <c r="OHV54" s="102"/>
      <c r="OHW54" s="102"/>
      <c r="OHX54" s="102"/>
      <c r="OHY54" s="102"/>
      <c r="OHZ54" s="102"/>
      <c r="OIA54" s="102"/>
      <c r="OIB54" s="102"/>
      <c r="OIC54" s="102"/>
      <c r="OID54" s="102"/>
      <c r="OIE54" s="102"/>
      <c r="OIF54" s="102"/>
      <c r="OIG54" s="102"/>
      <c r="OIH54" s="102"/>
      <c r="OII54" s="102"/>
      <c r="OIJ54" s="102"/>
      <c r="OIK54" s="102"/>
      <c r="OIL54" s="102"/>
      <c r="OIM54" s="102"/>
      <c r="OIN54" s="102"/>
      <c r="OIO54" s="102"/>
      <c r="OIP54" s="102"/>
      <c r="OIQ54" s="102"/>
      <c r="OIR54" s="102"/>
      <c r="OIS54" s="102"/>
      <c r="OIT54" s="102"/>
      <c r="OIU54" s="102"/>
      <c r="OIV54" s="102"/>
      <c r="OIW54" s="102"/>
      <c r="OIX54" s="102"/>
      <c r="OIY54" s="102"/>
      <c r="OIZ54" s="102"/>
      <c r="OJA54" s="102"/>
      <c r="OJB54" s="102"/>
      <c r="OJC54" s="102"/>
      <c r="OJD54" s="102"/>
      <c r="OJE54" s="102"/>
      <c r="OJF54" s="102"/>
      <c r="OJG54" s="102"/>
      <c r="OJH54" s="102"/>
      <c r="OJI54" s="102"/>
      <c r="OJJ54" s="102"/>
      <c r="OJK54" s="102"/>
      <c r="OJL54" s="102"/>
      <c r="OJM54" s="102"/>
      <c r="OJN54" s="102"/>
      <c r="OJO54" s="102"/>
      <c r="OJP54" s="102"/>
      <c r="OJQ54" s="102"/>
      <c r="OJR54" s="102"/>
      <c r="OJS54" s="102"/>
      <c r="OJT54" s="102"/>
      <c r="OJU54" s="102"/>
      <c r="OJV54" s="102"/>
      <c r="OJW54" s="102"/>
      <c r="OJX54" s="102"/>
      <c r="OJY54" s="102"/>
      <c r="OJZ54" s="102"/>
      <c r="OKA54" s="102"/>
      <c r="OKB54" s="102"/>
      <c r="OKC54" s="102"/>
      <c r="OKD54" s="102"/>
      <c r="OKE54" s="102"/>
      <c r="OKF54" s="102"/>
      <c r="OKG54" s="102"/>
      <c r="OKH54" s="102"/>
      <c r="OKI54" s="102"/>
      <c r="OKJ54" s="102"/>
      <c r="OKK54" s="102"/>
      <c r="OKL54" s="102"/>
      <c r="OKM54" s="102"/>
      <c r="OKN54" s="102"/>
      <c r="OKO54" s="102"/>
      <c r="OKP54" s="102"/>
      <c r="OKQ54" s="102"/>
      <c r="OKR54" s="102"/>
      <c r="OKS54" s="102"/>
      <c r="OKT54" s="102"/>
      <c r="OKU54" s="102"/>
      <c r="OKV54" s="102"/>
      <c r="OKW54" s="102"/>
      <c r="OKX54" s="102"/>
      <c r="OKY54" s="102"/>
      <c r="OKZ54" s="102"/>
      <c r="OLA54" s="102"/>
      <c r="OLB54" s="102"/>
      <c r="OLC54" s="102"/>
      <c r="OLD54" s="102"/>
      <c r="OLE54" s="102"/>
      <c r="OLF54" s="102"/>
      <c r="OLG54" s="102"/>
      <c r="OLH54" s="102"/>
      <c r="OLI54" s="102"/>
      <c r="OLJ54" s="102"/>
      <c r="OLK54" s="102"/>
      <c r="OLL54" s="102"/>
      <c r="OLM54" s="102"/>
      <c r="OLN54" s="102"/>
      <c r="OLO54" s="102"/>
      <c r="OLP54" s="102"/>
      <c r="OLQ54" s="102"/>
      <c r="OLR54" s="102"/>
      <c r="OLS54" s="102"/>
      <c r="OLT54" s="102"/>
      <c r="OLU54" s="102"/>
      <c r="OLV54" s="102"/>
      <c r="OLW54" s="102"/>
      <c r="OLX54" s="102"/>
      <c r="OLY54" s="102"/>
      <c r="OLZ54" s="102"/>
      <c r="OMA54" s="102"/>
      <c r="OMB54" s="102"/>
      <c r="OMC54" s="102"/>
      <c r="OMD54" s="102"/>
      <c r="OME54" s="102"/>
      <c r="OMF54" s="102"/>
      <c r="OMG54" s="102"/>
      <c r="OMH54" s="102"/>
      <c r="OMI54" s="102"/>
      <c r="OMJ54" s="102"/>
      <c r="OMK54" s="102"/>
      <c r="OML54" s="102"/>
      <c r="OMM54" s="102"/>
      <c r="OMN54" s="102"/>
      <c r="OMO54" s="102"/>
      <c r="OMP54" s="102"/>
      <c r="OMQ54" s="102"/>
      <c r="OMR54" s="102"/>
      <c r="OMS54" s="102"/>
      <c r="OMT54" s="102"/>
      <c r="OMU54" s="102"/>
      <c r="OMV54" s="102"/>
      <c r="OMW54" s="102"/>
      <c r="OMX54" s="102"/>
      <c r="OMY54" s="102"/>
      <c r="OMZ54" s="102"/>
      <c r="ONA54" s="102"/>
      <c r="ONB54" s="102"/>
      <c r="ONC54" s="102"/>
      <c r="OND54" s="102"/>
      <c r="ONE54" s="102"/>
      <c r="ONF54" s="102"/>
      <c r="ONG54" s="102"/>
      <c r="ONH54" s="102"/>
      <c r="ONI54" s="102"/>
      <c r="ONJ54" s="102"/>
      <c r="ONK54" s="102"/>
      <c r="ONL54" s="102"/>
      <c r="ONM54" s="102"/>
      <c r="ONN54" s="102"/>
      <c r="ONO54" s="102"/>
      <c r="ONP54" s="102"/>
      <c r="ONQ54" s="102"/>
      <c r="ONR54" s="102"/>
      <c r="ONS54" s="102"/>
      <c r="ONT54" s="102"/>
      <c r="ONU54" s="102"/>
      <c r="ONV54" s="102"/>
      <c r="ONW54" s="102"/>
      <c r="ONX54" s="102"/>
      <c r="ONY54" s="102"/>
      <c r="ONZ54" s="102"/>
      <c r="OOA54" s="102"/>
      <c r="OOB54" s="102"/>
      <c r="OOC54" s="102"/>
      <c r="OOD54" s="102"/>
      <c r="OOE54" s="102"/>
      <c r="OOF54" s="102"/>
      <c r="OOG54" s="102"/>
      <c r="OOH54" s="102"/>
      <c r="OOI54" s="102"/>
      <c r="OOJ54" s="102"/>
      <c r="OOK54" s="102"/>
      <c r="OOL54" s="102"/>
      <c r="OOM54" s="102"/>
      <c r="OON54" s="102"/>
      <c r="OOO54" s="102"/>
      <c r="OOP54" s="102"/>
      <c r="OOQ54" s="102"/>
      <c r="OOR54" s="102"/>
      <c r="OOS54" s="102"/>
      <c r="OOT54" s="102"/>
      <c r="OOU54" s="102"/>
      <c r="OOV54" s="102"/>
      <c r="OOW54" s="102"/>
      <c r="OOX54" s="102"/>
      <c r="OOY54" s="102"/>
      <c r="OOZ54" s="102"/>
      <c r="OPA54" s="102"/>
      <c r="OPB54" s="102"/>
      <c r="OPC54" s="102"/>
      <c r="OPD54" s="102"/>
      <c r="OPE54" s="102"/>
      <c r="OPF54" s="102"/>
      <c r="OPG54" s="102"/>
      <c r="OPH54" s="102"/>
      <c r="OPI54" s="102"/>
      <c r="OPJ54" s="102"/>
      <c r="OPK54" s="102"/>
      <c r="OPL54" s="102"/>
      <c r="OPM54" s="102"/>
      <c r="OPN54" s="102"/>
      <c r="OPO54" s="102"/>
      <c r="OPP54" s="102"/>
      <c r="OPQ54" s="102"/>
      <c r="OPR54" s="102"/>
      <c r="OPS54" s="102"/>
      <c r="OPT54" s="102"/>
      <c r="OPU54" s="102"/>
      <c r="OPV54" s="102"/>
      <c r="OPW54" s="102"/>
      <c r="OPX54" s="102"/>
      <c r="OPY54" s="102"/>
      <c r="OPZ54" s="102"/>
      <c r="OQA54" s="102"/>
      <c r="OQB54" s="102"/>
      <c r="OQC54" s="102"/>
      <c r="OQD54" s="102"/>
      <c r="OQE54" s="102"/>
      <c r="OQF54" s="102"/>
      <c r="OQG54" s="102"/>
      <c r="OQH54" s="102"/>
      <c r="OQI54" s="102"/>
      <c r="OQJ54" s="102"/>
      <c r="OQK54" s="102"/>
      <c r="OQL54" s="102"/>
      <c r="OQM54" s="102"/>
      <c r="OQN54" s="102"/>
      <c r="OQO54" s="102"/>
      <c r="OQP54" s="102"/>
      <c r="OQQ54" s="102"/>
      <c r="OQR54" s="102"/>
      <c r="OQS54" s="102"/>
      <c r="OQT54" s="102"/>
      <c r="OQU54" s="102"/>
      <c r="OQV54" s="102"/>
      <c r="OQW54" s="102"/>
      <c r="OQX54" s="102"/>
      <c r="OQY54" s="102"/>
      <c r="OQZ54" s="102"/>
      <c r="ORA54" s="102"/>
      <c r="ORB54" s="102"/>
      <c r="ORC54" s="102"/>
      <c r="ORD54" s="102"/>
      <c r="ORE54" s="102"/>
      <c r="ORF54" s="102"/>
      <c r="ORG54" s="102"/>
      <c r="ORH54" s="102"/>
      <c r="ORI54" s="102"/>
      <c r="ORJ54" s="102"/>
      <c r="ORK54" s="102"/>
      <c r="ORL54" s="102"/>
      <c r="ORM54" s="102"/>
      <c r="ORN54" s="102"/>
      <c r="ORO54" s="102"/>
      <c r="ORP54" s="102"/>
      <c r="ORQ54" s="102"/>
      <c r="ORR54" s="102"/>
      <c r="ORS54" s="102"/>
      <c r="ORT54" s="102"/>
      <c r="ORU54" s="102"/>
      <c r="ORV54" s="102"/>
      <c r="ORW54" s="102"/>
      <c r="ORX54" s="102"/>
      <c r="ORY54" s="102"/>
      <c r="ORZ54" s="102"/>
      <c r="OSA54" s="102"/>
      <c r="OSB54" s="102"/>
      <c r="OSC54" s="102"/>
      <c r="OSD54" s="102"/>
      <c r="OSE54" s="102"/>
      <c r="OSF54" s="102"/>
      <c r="OSG54" s="102"/>
      <c r="OSH54" s="102"/>
      <c r="OSI54" s="102"/>
      <c r="OSJ54" s="102"/>
      <c r="OSK54" s="102"/>
      <c r="OSL54" s="102"/>
      <c r="OSM54" s="102"/>
      <c r="OSN54" s="102"/>
      <c r="OSO54" s="102"/>
      <c r="OSP54" s="102"/>
      <c r="OSQ54" s="102"/>
      <c r="OSR54" s="102"/>
      <c r="OSS54" s="102"/>
      <c r="OST54" s="102"/>
      <c r="OSU54" s="102"/>
      <c r="OSV54" s="102"/>
      <c r="OSW54" s="102"/>
      <c r="OSX54" s="102"/>
      <c r="OSY54" s="102"/>
      <c r="OSZ54" s="102"/>
      <c r="OTA54" s="102"/>
      <c r="OTB54" s="102"/>
      <c r="OTC54" s="102"/>
      <c r="OTD54" s="102"/>
      <c r="OTE54" s="102"/>
      <c r="OTF54" s="102"/>
      <c r="OTG54" s="102"/>
      <c r="OTH54" s="102"/>
      <c r="OTI54" s="102"/>
      <c r="OTJ54" s="102"/>
      <c r="OTK54" s="102"/>
      <c r="OTL54" s="102"/>
      <c r="OTM54" s="102"/>
      <c r="OTN54" s="102"/>
      <c r="OTO54" s="102"/>
      <c r="OTP54" s="102"/>
      <c r="OTQ54" s="102"/>
      <c r="OTR54" s="102"/>
      <c r="OTS54" s="102"/>
      <c r="OTT54" s="102"/>
      <c r="OTU54" s="102"/>
      <c r="OTV54" s="102"/>
      <c r="OTW54" s="102"/>
      <c r="OTX54" s="102"/>
      <c r="OTY54" s="102"/>
      <c r="OTZ54" s="102"/>
      <c r="OUA54" s="102"/>
      <c r="OUB54" s="102"/>
      <c r="OUC54" s="102"/>
      <c r="OUD54" s="102"/>
      <c r="OUE54" s="102"/>
      <c r="OUF54" s="102"/>
      <c r="OUG54" s="102"/>
      <c r="OUH54" s="102"/>
      <c r="OUI54" s="102"/>
      <c r="OUJ54" s="102"/>
      <c r="OUK54" s="102"/>
      <c r="OUL54" s="102"/>
      <c r="OUM54" s="102"/>
      <c r="OUN54" s="102"/>
      <c r="OUO54" s="102"/>
      <c r="OUP54" s="102"/>
      <c r="OUQ54" s="102"/>
      <c r="OUR54" s="102"/>
      <c r="OUS54" s="102"/>
      <c r="OUT54" s="102"/>
      <c r="OUU54" s="102"/>
      <c r="OUV54" s="102"/>
      <c r="OUW54" s="102"/>
      <c r="OUX54" s="102"/>
      <c r="OUY54" s="102"/>
      <c r="OUZ54" s="102"/>
      <c r="OVA54" s="102"/>
      <c r="OVB54" s="102"/>
      <c r="OVC54" s="102"/>
      <c r="OVD54" s="102"/>
      <c r="OVE54" s="102"/>
      <c r="OVF54" s="102"/>
      <c r="OVG54" s="102"/>
      <c r="OVH54" s="102"/>
      <c r="OVI54" s="102"/>
      <c r="OVJ54" s="102"/>
      <c r="OVK54" s="102"/>
      <c r="OVL54" s="102"/>
      <c r="OVM54" s="102"/>
      <c r="OVN54" s="102"/>
      <c r="OVO54" s="102"/>
      <c r="OVP54" s="102"/>
      <c r="OVQ54" s="102"/>
      <c r="OVR54" s="102"/>
      <c r="OVS54" s="102"/>
      <c r="OVT54" s="102"/>
      <c r="OVU54" s="102"/>
      <c r="OVV54" s="102"/>
      <c r="OVW54" s="102"/>
      <c r="OVX54" s="102"/>
      <c r="OVY54" s="102"/>
      <c r="OVZ54" s="102"/>
      <c r="OWA54" s="102"/>
      <c r="OWB54" s="102"/>
      <c r="OWC54" s="102"/>
      <c r="OWD54" s="102"/>
      <c r="OWE54" s="102"/>
      <c r="OWF54" s="102"/>
      <c r="OWG54" s="102"/>
      <c r="OWH54" s="102"/>
      <c r="OWI54" s="102"/>
      <c r="OWJ54" s="102"/>
      <c r="OWK54" s="102"/>
      <c r="OWL54" s="102"/>
      <c r="OWM54" s="102"/>
      <c r="OWN54" s="102"/>
      <c r="OWO54" s="102"/>
      <c r="OWP54" s="102"/>
      <c r="OWQ54" s="102"/>
      <c r="OWR54" s="102"/>
      <c r="OWS54" s="102"/>
      <c r="OWT54" s="102"/>
      <c r="OWU54" s="102"/>
      <c r="OWV54" s="102"/>
      <c r="OWW54" s="102"/>
      <c r="OWX54" s="102"/>
      <c r="OWY54" s="102"/>
      <c r="OWZ54" s="102"/>
      <c r="OXA54" s="102"/>
      <c r="OXB54" s="102"/>
      <c r="OXC54" s="102"/>
      <c r="OXD54" s="102"/>
      <c r="OXE54" s="102"/>
      <c r="OXF54" s="102"/>
      <c r="OXG54" s="102"/>
      <c r="OXH54" s="102"/>
      <c r="OXI54" s="102"/>
      <c r="OXJ54" s="102"/>
      <c r="OXK54" s="102"/>
      <c r="OXL54" s="102"/>
      <c r="OXM54" s="102"/>
      <c r="OXN54" s="102"/>
      <c r="OXO54" s="102"/>
      <c r="OXP54" s="102"/>
      <c r="OXQ54" s="102"/>
      <c r="OXR54" s="102"/>
      <c r="OXS54" s="102"/>
      <c r="OXT54" s="102"/>
      <c r="OXU54" s="102"/>
      <c r="OXV54" s="102"/>
      <c r="OXW54" s="102"/>
      <c r="OXX54" s="102"/>
      <c r="OXY54" s="102"/>
      <c r="OXZ54" s="102"/>
      <c r="OYA54" s="102"/>
      <c r="OYB54" s="102"/>
      <c r="OYC54" s="102"/>
      <c r="OYD54" s="102"/>
      <c r="OYE54" s="102"/>
      <c r="OYF54" s="102"/>
      <c r="OYG54" s="102"/>
      <c r="OYH54" s="102"/>
      <c r="OYI54" s="102"/>
      <c r="OYJ54" s="102"/>
      <c r="OYK54" s="102"/>
      <c r="OYL54" s="102"/>
      <c r="OYM54" s="102"/>
      <c r="OYN54" s="102"/>
      <c r="OYO54" s="102"/>
      <c r="OYP54" s="102"/>
      <c r="OYQ54" s="102"/>
      <c r="OYR54" s="102"/>
      <c r="OYS54" s="102"/>
      <c r="OYT54" s="102"/>
      <c r="OYU54" s="102"/>
      <c r="OYV54" s="102"/>
      <c r="OYW54" s="102"/>
      <c r="OYX54" s="102"/>
      <c r="OYY54" s="102"/>
      <c r="OYZ54" s="102"/>
      <c r="OZA54" s="102"/>
      <c r="OZB54" s="102"/>
      <c r="OZC54" s="102"/>
      <c r="OZD54" s="102"/>
      <c r="OZE54" s="102"/>
      <c r="OZF54" s="102"/>
      <c r="OZG54" s="102"/>
      <c r="OZH54" s="102"/>
      <c r="OZI54" s="102"/>
      <c r="OZJ54" s="102"/>
      <c r="OZK54" s="102"/>
      <c r="OZL54" s="102"/>
      <c r="OZM54" s="102"/>
      <c r="OZN54" s="102"/>
      <c r="OZO54" s="102"/>
      <c r="OZP54" s="102"/>
      <c r="OZQ54" s="102"/>
      <c r="OZR54" s="102"/>
      <c r="OZS54" s="102"/>
      <c r="OZT54" s="102"/>
      <c r="OZU54" s="102"/>
      <c r="OZV54" s="102"/>
      <c r="OZW54" s="102"/>
      <c r="OZX54" s="102"/>
      <c r="OZY54" s="102"/>
      <c r="OZZ54" s="102"/>
      <c r="PAA54" s="102"/>
      <c r="PAB54" s="102"/>
      <c r="PAC54" s="102"/>
      <c r="PAD54" s="102"/>
      <c r="PAE54" s="102"/>
      <c r="PAF54" s="102"/>
      <c r="PAG54" s="102"/>
      <c r="PAH54" s="102"/>
      <c r="PAI54" s="102"/>
      <c r="PAJ54" s="102"/>
      <c r="PAK54" s="102"/>
      <c r="PAL54" s="102"/>
      <c r="PAM54" s="102"/>
      <c r="PAN54" s="102"/>
      <c r="PAO54" s="102"/>
      <c r="PAP54" s="102"/>
      <c r="PAQ54" s="102"/>
      <c r="PAR54" s="102"/>
      <c r="PAS54" s="102"/>
      <c r="PAT54" s="102"/>
      <c r="PAU54" s="102"/>
      <c r="PAV54" s="102"/>
      <c r="PAW54" s="102"/>
      <c r="PAX54" s="102"/>
      <c r="PAY54" s="102"/>
      <c r="PAZ54" s="102"/>
      <c r="PBA54" s="102"/>
      <c r="PBB54" s="102"/>
      <c r="PBC54" s="102"/>
      <c r="PBD54" s="102"/>
      <c r="PBE54" s="102"/>
      <c r="PBF54" s="102"/>
      <c r="PBG54" s="102"/>
      <c r="PBH54" s="102"/>
      <c r="PBI54" s="102"/>
      <c r="PBJ54" s="102"/>
      <c r="PBK54" s="102"/>
      <c r="PBL54" s="102"/>
      <c r="PBM54" s="102"/>
      <c r="PBN54" s="102"/>
      <c r="PBO54" s="102"/>
      <c r="PBP54" s="102"/>
      <c r="PBQ54" s="102"/>
      <c r="PBR54" s="102"/>
      <c r="PBS54" s="102"/>
      <c r="PBT54" s="102"/>
      <c r="PBU54" s="102"/>
      <c r="PBV54" s="102"/>
      <c r="PBW54" s="102"/>
      <c r="PBX54" s="102"/>
      <c r="PBY54" s="102"/>
      <c r="PBZ54" s="102"/>
      <c r="PCA54" s="102"/>
      <c r="PCB54" s="102"/>
      <c r="PCC54" s="102"/>
      <c r="PCD54" s="102"/>
      <c r="PCE54" s="102"/>
      <c r="PCF54" s="102"/>
      <c r="PCG54" s="102"/>
      <c r="PCH54" s="102"/>
      <c r="PCI54" s="102"/>
      <c r="PCJ54" s="102"/>
      <c r="PCK54" s="102"/>
      <c r="PCL54" s="102"/>
      <c r="PCM54" s="102"/>
      <c r="PCN54" s="102"/>
      <c r="PCO54" s="102"/>
      <c r="PCP54" s="102"/>
      <c r="PCQ54" s="102"/>
      <c r="PCR54" s="102"/>
      <c r="PCS54" s="102"/>
      <c r="PCT54" s="102"/>
      <c r="PCU54" s="102"/>
      <c r="PCV54" s="102"/>
      <c r="PCW54" s="102"/>
      <c r="PCX54" s="102"/>
      <c r="PCY54" s="102"/>
      <c r="PCZ54" s="102"/>
      <c r="PDA54" s="102"/>
      <c r="PDB54" s="102"/>
      <c r="PDC54" s="102"/>
      <c r="PDD54" s="102"/>
      <c r="PDE54" s="102"/>
      <c r="PDF54" s="102"/>
      <c r="PDG54" s="102"/>
      <c r="PDH54" s="102"/>
      <c r="PDI54" s="102"/>
      <c r="PDJ54" s="102"/>
      <c r="PDK54" s="102"/>
      <c r="PDL54" s="102"/>
      <c r="PDM54" s="102"/>
      <c r="PDN54" s="102"/>
      <c r="PDO54" s="102"/>
      <c r="PDP54" s="102"/>
      <c r="PDQ54" s="102"/>
      <c r="PDR54" s="102"/>
      <c r="PDS54" s="102"/>
      <c r="PDT54" s="102"/>
      <c r="PDU54" s="102"/>
      <c r="PDV54" s="102"/>
      <c r="PDW54" s="102"/>
      <c r="PDX54" s="102"/>
      <c r="PDY54" s="102"/>
      <c r="PDZ54" s="102"/>
      <c r="PEA54" s="102"/>
      <c r="PEB54" s="102"/>
      <c r="PEC54" s="102"/>
      <c r="PED54" s="102"/>
      <c r="PEE54" s="102"/>
      <c r="PEF54" s="102"/>
      <c r="PEG54" s="102"/>
      <c r="PEH54" s="102"/>
      <c r="PEI54" s="102"/>
      <c r="PEJ54" s="102"/>
      <c r="PEK54" s="102"/>
      <c r="PEL54" s="102"/>
      <c r="PEM54" s="102"/>
      <c r="PEN54" s="102"/>
      <c r="PEO54" s="102"/>
      <c r="PEP54" s="102"/>
      <c r="PEQ54" s="102"/>
      <c r="PER54" s="102"/>
      <c r="PES54" s="102"/>
      <c r="PET54" s="102"/>
      <c r="PEU54" s="102"/>
      <c r="PEV54" s="102"/>
      <c r="PEW54" s="102"/>
      <c r="PEX54" s="102"/>
      <c r="PEY54" s="102"/>
      <c r="PEZ54" s="102"/>
      <c r="PFA54" s="102"/>
      <c r="PFB54" s="102"/>
      <c r="PFC54" s="102"/>
      <c r="PFD54" s="102"/>
      <c r="PFE54" s="102"/>
      <c r="PFF54" s="102"/>
      <c r="PFG54" s="102"/>
      <c r="PFH54" s="102"/>
      <c r="PFI54" s="102"/>
      <c r="PFJ54" s="102"/>
      <c r="PFK54" s="102"/>
      <c r="PFL54" s="102"/>
      <c r="PFM54" s="102"/>
      <c r="PFN54" s="102"/>
      <c r="PFO54" s="102"/>
      <c r="PFP54" s="102"/>
      <c r="PFQ54" s="102"/>
      <c r="PFR54" s="102"/>
      <c r="PFS54" s="102"/>
      <c r="PFT54" s="102"/>
      <c r="PFU54" s="102"/>
      <c r="PFV54" s="102"/>
      <c r="PFW54" s="102"/>
      <c r="PFX54" s="102"/>
      <c r="PFY54" s="102"/>
      <c r="PFZ54" s="102"/>
      <c r="PGA54" s="102"/>
      <c r="PGB54" s="102"/>
      <c r="PGC54" s="102"/>
      <c r="PGD54" s="102"/>
      <c r="PGE54" s="102"/>
      <c r="PGF54" s="102"/>
      <c r="PGG54" s="102"/>
      <c r="PGH54" s="102"/>
      <c r="PGI54" s="102"/>
      <c r="PGJ54" s="102"/>
      <c r="PGK54" s="102"/>
      <c r="PGL54" s="102"/>
      <c r="PGM54" s="102"/>
      <c r="PGN54" s="102"/>
      <c r="PGO54" s="102"/>
      <c r="PGP54" s="102"/>
      <c r="PGQ54" s="102"/>
      <c r="PGR54" s="102"/>
      <c r="PGS54" s="102"/>
      <c r="PGT54" s="102"/>
      <c r="PGU54" s="102"/>
      <c r="PGV54" s="102"/>
      <c r="PGW54" s="102"/>
      <c r="PGX54" s="102"/>
      <c r="PGY54" s="102"/>
      <c r="PGZ54" s="102"/>
      <c r="PHA54" s="102"/>
      <c r="PHB54" s="102"/>
      <c r="PHC54" s="102"/>
      <c r="PHD54" s="102"/>
      <c r="PHE54" s="102"/>
      <c r="PHF54" s="102"/>
      <c r="PHG54" s="102"/>
      <c r="PHH54" s="102"/>
      <c r="PHI54" s="102"/>
      <c r="PHJ54" s="102"/>
      <c r="PHK54" s="102"/>
      <c r="PHL54" s="102"/>
      <c r="PHM54" s="102"/>
      <c r="PHN54" s="102"/>
      <c r="PHO54" s="102"/>
      <c r="PHP54" s="102"/>
      <c r="PHQ54" s="102"/>
      <c r="PHR54" s="102"/>
      <c r="PHS54" s="102"/>
      <c r="PHT54" s="102"/>
      <c r="PHU54" s="102"/>
      <c r="PHV54" s="102"/>
      <c r="PHW54" s="102"/>
      <c r="PHX54" s="102"/>
      <c r="PHY54" s="102"/>
      <c r="PHZ54" s="102"/>
      <c r="PIA54" s="102"/>
      <c r="PIB54" s="102"/>
      <c r="PIC54" s="102"/>
      <c r="PID54" s="102"/>
      <c r="PIE54" s="102"/>
      <c r="PIF54" s="102"/>
      <c r="PIG54" s="102"/>
      <c r="PIH54" s="102"/>
      <c r="PII54" s="102"/>
      <c r="PIJ54" s="102"/>
      <c r="PIK54" s="102"/>
      <c r="PIL54" s="102"/>
      <c r="PIM54" s="102"/>
      <c r="PIN54" s="102"/>
      <c r="PIO54" s="102"/>
      <c r="PIP54" s="102"/>
      <c r="PIQ54" s="102"/>
      <c r="PIR54" s="102"/>
      <c r="PIS54" s="102"/>
      <c r="PIT54" s="102"/>
      <c r="PIU54" s="102"/>
      <c r="PIV54" s="102"/>
      <c r="PIW54" s="102"/>
      <c r="PIX54" s="102"/>
      <c r="PIY54" s="102"/>
      <c r="PIZ54" s="102"/>
      <c r="PJA54" s="102"/>
      <c r="PJB54" s="102"/>
      <c r="PJC54" s="102"/>
      <c r="PJD54" s="102"/>
      <c r="PJE54" s="102"/>
      <c r="PJF54" s="102"/>
      <c r="PJG54" s="102"/>
      <c r="PJH54" s="102"/>
      <c r="PJI54" s="102"/>
      <c r="PJJ54" s="102"/>
      <c r="PJK54" s="102"/>
      <c r="PJL54" s="102"/>
      <c r="PJM54" s="102"/>
      <c r="PJN54" s="102"/>
      <c r="PJO54" s="102"/>
      <c r="PJP54" s="102"/>
      <c r="PJQ54" s="102"/>
      <c r="PJR54" s="102"/>
      <c r="PJS54" s="102"/>
      <c r="PJT54" s="102"/>
      <c r="PJU54" s="102"/>
      <c r="PJV54" s="102"/>
      <c r="PJW54" s="102"/>
      <c r="PJX54" s="102"/>
      <c r="PJY54" s="102"/>
      <c r="PJZ54" s="102"/>
      <c r="PKA54" s="102"/>
      <c r="PKB54" s="102"/>
      <c r="PKC54" s="102"/>
      <c r="PKD54" s="102"/>
      <c r="PKE54" s="102"/>
      <c r="PKF54" s="102"/>
      <c r="PKG54" s="102"/>
      <c r="PKH54" s="102"/>
      <c r="PKI54" s="102"/>
      <c r="PKJ54" s="102"/>
      <c r="PKK54" s="102"/>
      <c r="PKL54" s="102"/>
      <c r="PKM54" s="102"/>
      <c r="PKN54" s="102"/>
      <c r="PKO54" s="102"/>
      <c r="PKP54" s="102"/>
      <c r="PKQ54" s="102"/>
      <c r="PKR54" s="102"/>
      <c r="PKS54" s="102"/>
      <c r="PKT54" s="102"/>
      <c r="PKU54" s="102"/>
      <c r="PKV54" s="102"/>
      <c r="PKW54" s="102"/>
      <c r="PKX54" s="102"/>
      <c r="PKY54" s="102"/>
      <c r="PKZ54" s="102"/>
      <c r="PLA54" s="102"/>
      <c r="PLB54" s="102"/>
      <c r="PLC54" s="102"/>
      <c r="PLD54" s="102"/>
      <c r="PLE54" s="102"/>
      <c r="PLF54" s="102"/>
      <c r="PLG54" s="102"/>
      <c r="PLH54" s="102"/>
      <c r="PLI54" s="102"/>
      <c r="PLJ54" s="102"/>
      <c r="PLK54" s="102"/>
      <c r="PLL54" s="102"/>
      <c r="PLM54" s="102"/>
      <c r="PLN54" s="102"/>
      <c r="PLO54" s="102"/>
      <c r="PLP54" s="102"/>
      <c r="PLQ54" s="102"/>
      <c r="PLR54" s="102"/>
      <c r="PLS54" s="102"/>
      <c r="PLT54" s="102"/>
      <c r="PLU54" s="102"/>
      <c r="PLV54" s="102"/>
      <c r="PLW54" s="102"/>
      <c r="PLX54" s="102"/>
      <c r="PLY54" s="102"/>
      <c r="PLZ54" s="102"/>
      <c r="PMA54" s="102"/>
      <c r="PMB54" s="102"/>
      <c r="PMC54" s="102"/>
      <c r="PMD54" s="102"/>
      <c r="PME54" s="102"/>
      <c r="PMF54" s="102"/>
      <c r="PMG54" s="102"/>
      <c r="PMH54" s="102"/>
      <c r="PMI54" s="102"/>
      <c r="PMJ54" s="102"/>
      <c r="PMK54" s="102"/>
      <c r="PML54" s="102"/>
      <c r="PMM54" s="102"/>
      <c r="PMN54" s="102"/>
      <c r="PMO54" s="102"/>
      <c r="PMP54" s="102"/>
      <c r="PMQ54" s="102"/>
      <c r="PMR54" s="102"/>
      <c r="PMS54" s="102"/>
      <c r="PMT54" s="102"/>
      <c r="PMU54" s="102"/>
      <c r="PMV54" s="102"/>
      <c r="PMW54" s="102"/>
      <c r="PMX54" s="102"/>
      <c r="PMY54" s="102"/>
      <c r="PMZ54" s="102"/>
      <c r="PNA54" s="102"/>
      <c r="PNB54" s="102"/>
      <c r="PNC54" s="102"/>
      <c r="PND54" s="102"/>
      <c r="PNE54" s="102"/>
      <c r="PNF54" s="102"/>
      <c r="PNG54" s="102"/>
      <c r="PNH54" s="102"/>
      <c r="PNI54" s="102"/>
      <c r="PNJ54" s="102"/>
      <c r="PNK54" s="102"/>
      <c r="PNL54" s="102"/>
      <c r="PNM54" s="102"/>
      <c r="PNN54" s="102"/>
      <c r="PNO54" s="102"/>
      <c r="PNP54" s="102"/>
      <c r="PNQ54" s="102"/>
      <c r="PNR54" s="102"/>
      <c r="PNS54" s="102"/>
      <c r="PNT54" s="102"/>
      <c r="PNU54" s="102"/>
      <c r="PNV54" s="102"/>
      <c r="PNW54" s="102"/>
      <c r="PNX54" s="102"/>
      <c r="PNY54" s="102"/>
      <c r="PNZ54" s="102"/>
      <c r="POA54" s="102"/>
      <c r="POB54" s="102"/>
      <c r="POC54" s="102"/>
      <c r="POD54" s="102"/>
      <c r="POE54" s="102"/>
      <c r="POF54" s="102"/>
      <c r="POG54" s="102"/>
      <c r="POH54" s="102"/>
      <c r="POI54" s="102"/>
      <c r="POJ54" s="102"/>
      <c r="POK54" s="102"/>
      <c r="POL54" s="102"/>
      <c r="POM54" s="102"/>
      <c r="PON54" s="102"/>
      <c r="POO54" s="102"/>
      <c r="POP54" s="102"/>
      <c r="POQ54" s="102"/>
      <c r="POR54" s="102"/>
      <c r="POS54" s="102"/>
      <c r="POT54" s="102"/>
      <c r="POU54" s="102"/>
      <c r="POV54" s="102"/>
      <c r="POW54" s="102"/>
      <c r="POX54" s="102"/>
      <c r="POY54" s="102"/>
      <c r="POZ54" s="102"/>
      <c r="PPA54" s="102"/>
      <c r="PPB54" s="102"/>
      <c r="PPC54" s="102"/>
      <c r="PPD54" s="102"/>
      <c r="PPE54" s="102"/>
      <c r="PPF54" s="102"/>
      <c r="PPG54" s="102"/>
      <c r="PPH54" s="102"/>
      <c r="PPI54" s="102"/>
      <c r="PPJ54" s="102"/>
      <c r="PPK54" s="102"/>
      <c r="PPL54" s="102"/>
      <c r="PPM54" s="102"/>
      <c r="PPN54" s="102"/>
      <c r="PPO54" s="102"/>
      <c r="PPP54" s="102"/>
      <c r="PPQ54" s="102"/>
      <c r="PPR54" s="102"/>
      <c r="PPS54" s="102"/>
      <c r="PPT54" s="102"/>
      <c r="PPU54" s="102"/>
      <c r="PPV54" s="102"/>
      <c r="PPW54" s="102"/>
      <c r="PPX54" s="102"/>
      <c r="PPY54" s="102"/>
      <c r="PPZ54" s="102"/>
      <c r="PQA54" s="102"/>
      <c r="PQB54" s="102"/>
      <c r="PQC54" s="102"/>
      <c r="PQD54" s="102"/>
      <c r="PQE54" s="102"/>
      <c r="PQF54" s="102"/>
      <c r="PQG54" s="102"/>
      <c r="PQH54" s="102"/>
      <c r="PQI54" s="102"/>
      <c r="PQJ54" s="102"/>
      <c r="PQK54" s="102"/>
      <c r="PQL54" s="102"/>
      <c r="PQM54" s="102"/>
      <c r="PQN54" s="102"/>
      <c r="PQO54" s="102"/>
      <c r="PQP54" s="102"/>
      <c r="PQQ54" s="102"/>
      <c r="PQR54" s="102"/>
      <c r="PQS54" s="102"/>
      <c r="PQT54" s="102"/>
      <c r="PQU54" s="102"/>
      <c r="PQV54" s="102"/>
      <c r="PQW54" s="102"/>
      <c r="PQX54" s="102"/>
      <c r="PQY54" s="102"/>
      <c r="PQZ54" s="102"/>
      <c r="PRA54" s="102"/>
      <c r="PRB54" s="102"/>
      <c r="PRC54" s="102"/>
      <c r="PRD54" s="102"/>
      <c r="PRE54" s="102"/>
      <c r="PRF54" s="102"/>
      <c r="PRG54" s="102"/>
      <c r="PRH54" s="102"/>
      <c r="PRI54" s="102"/>
      <c r="PRJ54" s="102"/>
      <c r="PRK54" s="102"/>
      <c r="PRL54" s="102"/>
      <c r="PRM54" s="102"/>
      <c r="PRN54" s="102"/>
      <c r="PRO54" s="102"/>
      <c r="PRP54" s="102"/>
      <c r="PRQ54" s="102"/>
      <c r="PRR54" s="102"/>
      <c r="PRS54" s="102"/>
      <c r="PRT54" s="102"/>
      <c r="PRU54" s="102"/>
      <c r="PRV54" s="102"/>
      <c r="PRW54" s="102"/>
      <c r="PRX54" s="102"/>
      <c r="PRY54" s="102"/>
      <c r="PRZ54" s="102"/>
      <c r="PSA54" s="102"/>
      <c r="PSB54" s="102"/>
      <c r="PSC54" s="102"/>
      <c r="PSD54" s="102"/>
      <c r="PSE54" s="102"/>
      <c r="PSF54" s="102"/>
      <c r="PSG54" s="102"/>
      <c r="PSH54" s="102"/>
      <c r="PSI54" s="102"/>
      <c r="PSJ54" s="102"/>
      <c r="PSK54" s="102"/>
      <c r="PSL54" s="102"/>
      <c r="PSM54" s="102"/>
      <c r="PSN54" s="102"/>
      <c r="PSO54" s="102"/>
      <c r="PSP54" s="102"/>
      <c r="PSQ54" s="102"/>
      <c r="PSR54" s="102"/>
      <c r="PSS54" s="102"/>
      <c r="PST54" s="102"/>
      <c r="PSU54" s="102"/>
      <c r="PSV54" s="102"/>
      <c r="PSW54" s="102"/>
      <c r="PSX54" s="102"/>
      <c r="PSY54" s="102"/>
      <c r="PSZ54" s="102"/>
      <c r="PTA54" s="102"/>
      <c r="PTB54" s="102"/>
      <c r="PTC54" s="102"/>
      <c r="PTD54" s="102"/>
      <c r="PTE54" s="102"/>
      <c r="PTF54" s="102"/>
      <c r="PTG54" s="102"/>
      <c r="PTH54" s="102"/>
      <c r="PTI54" s="102"/>
      <c r="PTJ54" s="102"/>
      <c r="PTK54" s="102"/>
      <c r="PTL54" s="102"/>
      <c r="PTM54" s="102"/>
      <c r="PTN54" s="102"/>
      <c r="PTO54" s="102"/>
      <c r="PTP54" s="102"/>
      <c r="PTQ54" s="102"/>
      <c r="PTR54" s="102"/>
      <c r="PTS54" s="102"/>
      <c r="PTT54" s="102"/>
      <c r="PTU54" s="102"/>
      <c r="PTV54" s="102"/>
      <c r="PTW54" s="102"/>
      <c r="PTX54" s="102"/>
      <c r="PTY54" s="102"/>
      <c r="PTZ54" s="102"/>
      <c r="PUA54" s="102"/>
      <c r="PUB54" s="102"/>
      <c r="PUC54" s="102"/>
      <c r="PUD54" s="102"/>
      <c r="PUE54" s="102"/>
      <c r="PUF54" s="102"/>
      <c r="PUG54" s="102"/>
      <c r="PUH54" s="102"/>
      <c r="PUI54" s="102"/>
      <c r="PUJ54" s="102"/>
      <c r="PUK54" s="102"/>
      <c r="PUL54" s="102"/>
      <c r="PUM54" s="102"/>
      <c r="PUN54" s="102"/>
      <c r="PUO54" s="102"/>
      <c r="PUP54" s="102"/>
      <c r="PUQ54" s="102"/>
      <c r="PUR54" s="102"/>
      <c r="PUS54" s="102"/>
      <c r="PUT54" s="102"/>
      <c r="PUU54" s="102"/>
      <c r="PUV54" s="102"/>
      <c r="PUW54" s="102"/>
      <c r="PUX54" s="102"/>
      <c r="PUY54" s="102"/>
      <c r="PUZ54" s="102"/>
      <c r="PVA54" s="102"/>
      <c r="PVB54" s="102"/>
      <c r="PVC54" s="102"/>
      <c r="PVD54" s="102"/>
      <c r="PVE54" s="102"/>
      <c r="PVF54" s="102"/>
      <c r="PVG54" s="102"/>
      <c r="PVH54" s="102"/>
      <c r="PVI54" s="102"/>
      <c r="PVJ54" s="102"/>
      <c r="PVK54" s="102"/>
      <c r="PVL54" s="102"/>
      <c r="PVM54" s="102"/>
      <c r="PVN54" s="102"/>
      <c r="PVO54" s="102"/>
      <c r="PVP54" s="102"/>
      <c r="PVQ54" s="102"/>
      <c r="PVR54" s="102"/>
      <c r="PVS54" s="102"/>
      <c r="PVT54" s="102"/>
      <c r="PVU54" s="102"/>
      <c r="PVV54" s="102"/>
      <c r="PVW54" s="102"/>
      <c r="PVX54" s="102"/>
      <c r="PVY54" s="102"/>
      <c r="PVZ54" s="102"/>
      <c r="PWA54" s="102"/>
      <c r="PWB54" s="102"/>
      <c r="PWC54" s="102"/>
      <c r="PWD54" s="102"/>
      <c r="PWE54" s="102"/>
      <c r="PWF54" s="102"/>
      <c r="PWG54" s="102"/>
      <c r="PWH54" s="102"/>
      <c r="PWI54" s="102"/>
      <c r="PWJ54" s="102"/>
      <c r="PWK54" s="102"/>
      <c r="PWL54" s="102"/>
      <c r="PWM54" s="102"/>
      <c r="PWN54" s="102"/>
      <c r="PWO54" s="102"/>
      <c r="PWP54" s="102"/>
      <c r="PWQ54" s="102"/>
      <c r="PWR54" s="102"/>
      <c r="PWS54" s="102"/>
      <c r="PWT54" s="102"/>
      <c r="PWU54" s="102"/>
      <c r="PWV54" s="102"/>
      <c r="PWW54" s="102"/>
      <c r="PWX54" s="102"/>
      <c r="PWY54" s="102"/>
      <c r="PWZ54" s="102"/>
      <c r="PXA54" s="102"/>
      <c r="PXB54" s="102"/>
      <c r="PXC54" s="102"/>
      <c r="PXD54" s="102"/>
      <c r="PXE54" s="102"/>
      <c r="PXF54" s="102"/>
      <c r="PXG54" s="102"/>
      <c r="PXH54" s="102"/>
      <c r="PXI54" s="102"/>
      <c r="PXJ54" s="102"/>
      <c r="PXK54" s="102"/>
      <c r="PXL54" s="102"/>
      <c r="PXM54" s="102"/>
      <c r="PXN54" s="102"/>
      <c r="PXO54" s="102"/>
      <c r="PXP54" s="102"/>
      <c r="PXQ54" s="102"/>
      <c r="PXR54" s="102"/>
      <c r="PXS54" s="102"/>
      <c r="PXT54" s="102"/>
      <c r="PXU54" s="102"/>
      <c r="PXV54" s="102"/>
      <c r="PXW54" s="102"/>
      <c r="PXX54" s="102"/>
      <c r="PXY54" s="102"/>
      <c r="PXZ54" s="102"/>
      <c r="PYA54" s="102"/>
      <c r="PYB54" s="102"/>
      <c r="PYC54" s="102"/>
      <c r="PYD54" s="102"/>
      <c r="PYE54" s="102"/>
      <c r="PYF54" s="102"/>
      <c r="PYG54" s="102"/>
      <c r="PYH54" s="102"/>
      <c r="PYI54" s="102"/>
      <c r="PYJ54" s="102"/>
      <c r="PYK54" s="102"/>
      <c r="PYL54" s="102"/>
      <c r="PYM54" s="102"/>
      <c r="PYN54" s="102"/>
      <c r="PYO54" s="102"/>
      <c r="PYP54" s="102"/>
      <c r="PYQ54" s="102"/>
      <c r="PYR54" s="102"/>
      <c r="PYS54" s="102"/>
      <c r="PYT54" s="102"/>
      <c r="PYU54" s="102"/>
      <c r="PYV54" s="102"/>
      <c r="PYW54" s="102"/>
      <c r="PYX54" s="102"/>
      <c r="PYY54" s="102"/>
      <c r="PYZ54" s="102"/>
      <c r="PZA54" s="102"/>
      <c r="PZB54" s="102"/>
      <c r="PZC54" s="102"/>
      <c r="PZD54" s="102"/>
      <c r="PZE54" s="102"/>
      <c r="PZF54" s="102"/>
      <c r="PZG54" s="102"/>
      <c r="PZH54" s="102"/>
      <c r="PZI54" s="102"/>
      <c r="PZJ54" s="102"/>
      <c r="PZK54" s="102"/>
      <c r="PZL54" s="102"/>
      <c r="PZM54" s="102"/>
      <c r="PZN54" s="102"/>
      <c r="PZO54" s="102"/>
      <c r="PZP54" s="102"/>
      <c r="PZQ54" s="102"/>
      <c r="PZR54" s="102"/>
      <c r="PZS54" s="102"/>
      <c r="PZT54" s="102"/>
      <c r="PZU54" s="102"/>
      <c r="PZV54" s="102"/>
      <c r="PZW54" s="102"/>
      <c r="PZX54" s="102"/>
      <c r="PZY54" s="102"/>
      <c r="PZZ54" s="102"/>
      <c r="QAA54" s="102"/>
      <c r="QAB54" s="102"/>
      <c r="QAC54" s="102"/>
      <c r="QAD54" s="102"/>
      <c r="QAE54" s="102"/>
      <c r="QAF54" s="102"/>
      <c r="QAG54" s="102"/>
      <c r="QAH54" s="102"/>
      <c r="QAI54" s="102"/>
      <c r="QAJ54" s="102"/>
      <c r="QAK54" s="102"/>
      <c r="QAL54" s="102"/>
      <c r="QAM54" s="102"/>
      <c r="QAN54" s="102"/>
      <c r="QAO54" s="102"/>
      <c r="QAP54" s="102"/>
      <c r="QAQ54" s="102"/>
      <c r="QAR54" s="102"/>
      <c r="QAS54" s="102"/>
      <c r="QAT54" s="102"/>
      <c r="QAU54" s="102"/>
      <c r="QAV54" s="102"/>
      <c r="QAW54" s="102"/>
      <c r="QAX54" s="102"/>
      <c r="QAY54" s="102"/>
      <c r="QAZ54" s="102"/>
      <c r="QBA54" s="102"/>
      <c r="QBB54" s="102"/>
      <c r="QBC54" s="102"/>
      <c r="QBD54" s="102"/>
      <c r="QBE54" s="102"/>
      <c r="QBF54" s="102"/>
      <c r="QBG54" s="102"/>
      <c r="QBH54" s="102"/>
      <c r="QBI54" s="102"/>
      <c r="QBJ54" s="102"/>
      <c r="QBK54" s="102"/>
      <c r="QBL54" s="102"/>
      <c r="QBM54" s="102"/>
      <c r="QBN54" s="102"/>
      <c r="QBO54" s="102"/>
      <c r="QBP54" s="102"/>
      <c r="QBQ54" s="102"/>
      <c r="QBR54" s="102"/>
      <c r="QBS54" s="102"/>
      <c r="QBT54" s="102"/>
      <c r="QBU54" s="102"/>
      <c r="QBV54" s="102"/>
      <c r="QBW54" s="102"/>
      <c r="QBX54" s="102"/>
      <c r="QBY54" s="102"/>
      <c r="QBZ54" s="102"/>
      <c r="QCA54" s="102"/>
      <c r="QCB54" s="102"/>
      <c r="QCC54" s="102"/>
      <c r="QCD54" s="102"/>
      <c r="QCE54" s="102"/>
      <c r="QCF54" s="102"/>
      <c r="QCG54" s="102"/>
      <c r="QCH54" s="102"/>
      <c r="QCI54" s="102"/>
      <c r="QCJ54" s="102"/>
      <c r="QCK54" s="102"/>
      <c r="QCL54" s="102"/>
      <c r="QCM54" s="102"/>
      <c r="QCN54" s="102"/>
      <c r="QCO54" s="102"/>
      <c r="QCP54" s="102"/>
      <c r="QCQ54" s="102"/>
      <c r="QCR54" s="102"/>
      <c r="QCS54" s="102"/>
      <c r="QCT54" s="102"/>
      <c r="QCU54" s="102"/>
      <c r="QCV54" s="102"/>
      <c r="QCW54" s="102"/>
      <c r="QCX54" s="102"/>
      <c r="QCY54" s="102"/>
      <c r="QCZ54" s="102"/>
      <c r="QDA54" s="102"/>
      <c r="QDB54" s="102"/>
      <c r="QDC54" s="102"/>
      <c r="QDD54" s="102"/>
      <c r="QDE54" s="102"/>
      <c r="QDF54" s="102"/>
      <c r="QDG54" s="102"/>
      <c r="QDH54" s="102"/>
      <c r="QDI54" s="102"/>
      <c r="QDJ54" s="102"/>
      <c r="QDK54" s="102"/>
      <c r="QDL54" s="102"/>
      <c r="QDM54" s="102"/>
      <c r="QDN54" s="102"/>
      <c r="QDO54" s="102"/>
      <c r="QDP54" s="102"/>
      <c r="QDQ54" s="102"/>
      <c r="QDR54" s="102"/>
      <c r="QDS54" s="102"/>
      <c r="QDT54" s="102"/>
      <c r="QDU54" s="102"/>
      <c r="QDV54" s="102"/>
      <c r="QDW54" s="102"/>
      <c r="QDX54" s="102"/>
      <c r="QDY54" s="102"/>
      <c r="QDZ54" s="102"/>
      <c r="QEA54" s="102"/>
      <c r="QEB54" s="102"/>
      <c r="QEC54" s="102"/>
      <c r="QED54" s="102"/>
      <c r="QEE54" s="102"/>
      <c r="QEF54" s="102"/>
      <c r="QEG54" s="102"/>
      <c r="QEH54" s="102"/>
      <c r="QEI54" s="102"/>
      <c r="QEJ54" s="102"/>
      <c r="QEK54" s="102"/>
      <c r="QEL54" s="102"/>
      <c r="QEM54" s="102"/>
      <c r="QEN54" s="102"/>
      <c r="QEO54" s="102"/>
      <c r="QEP54" s="102"/>
      <c r="QEQ54" s="102"/>
      <c r="QER54" s="102"/>
      <c r="QES54" s="102"/>
      <c r="QET54" s="102"/>
      <c r="QEU54" s="102"/>
      <c r="QEV54" s="102"/>
      <c r="QEW54" s="102"/>
      <c r="QEX54" s="102"/>
      <c r="QEY54" s="102"/>
      <c r="QEZ54" s="102"/>
      <c r="QFA54" s="102"/>
      <c r="QFB54" s="102"/>
      <c r="QFC54" s="102"/>
      <c r="QFD54" s="102"/>
      <c r="QFE54" s="102"/>
      <c r="QFF54" s="102"/>
      <c r="QFG54" s="102"/>
      <c r="QFH54" s="102"/>
      <c r="QFI54" s="102"/>
      <c r="QFJ54" s="102"/>
      <c r="QFK54" s="102"/>
      <c r="QFL54" s="102"/>
      <c r="QFM54" s="102"/>
      <c r="QFN54" s="102"/>
      <c r="QFO54" s="102"/>
      <c r="QFP54" s="102"/>
      <c r="QFQ54" s="102"/>
      <c r="QFR54" s="102"/>
      <c r="QFS54" s="102"/>
      <c r="QFT54" s="102"/>
      <c r="QFU54" s="102"/>
      <c r="QFV54" s="102"/>
      <c r="QFW54" s="102"/>
      <c r="QFX54" s="102"/>
      <c r="QFY54" s="102"/>
      <c r="QFZ54" s="102"/>
      <c r="QGA54" s="102"/>
      <c r="QGB54" s="102"/>
      <c r="QGC54" s="102"/>
      <c r="QGD54" s="102"/>
      <c r="QGE54" s="102"/>
      <c r="QGF54" s="102"/>
      <c r="QGG54" s="102"/>
      <c r="QGH54" s="102"/>
      <c r="QGI54" s="102"/>
      <c r="QGJ54" s="102"/>
      <c r="QGK54" s="102"/>
      <c r="QGL54" s="102"/>
      <c r="QGM54" s="102"/>
      <c r="QGN54" s="102"/>
      <c r="QGO54" s="102"/>
      <c r="QGP54" s="102"/>
      <c r="QGQ54" s="102"/>
      <c r="QGR54" s="102"/>
      <c r="QGS54" s="102"/>
      <c r="QGT54" s="102"/>
      <c r="QGU54" s="102"/>
      <c r="QGV54" s="102"/>
      <c r="QGW54" s="102"/>
      <c r="QGX54" s="102"/>
      <c r="QGY54" s="102"/>
      <c r="QGZ54" s="102"/>
      <c r="QHA54" s="102"/>
      <c r="QHB54" s="102"/>
      <c r="QHC54" s="102"/>
      <c r="QHD54" s="102"/>
      <c r="QHE54" s="102"/>
      <c r="QHF54" s="102"/>
      <c r="QHG54" s="102"/>
      <c r="QHH54" s="102"/>
      <c r="QHI54" s="102"/>
      <c r="QHJ54" s="102"/>
      <c r="QHK54" s="102"/>
      <c r="QHL54" s="102"/>
      <c r="QHM54" s="102"/>
      <c r="QHN54" s="102"/>
      <c r="QHO54" s="102"/>
      <c r="QHP54" s="102"/>
      <c r="QHQ54" s="102"/>
      <c r="QHR54" s="102"/>
      <c r="QHS54" s="102"/>
      <c r="QHT54" s="102"/>
      <c r="QHU54" s="102"/>
      <c r="QHV54" s="102"/>
      <c r="QHW54" s="102"/>
      <c r="QHX54" s="102"/>
      <c r="QHY54" s="102"/>
      <c r="QHZ54" s="102"/>
      <c r="QIA54" s="102"/>
      <c r="QIB54" s="102"/>
      <c r="QIC54" s="102"/>
      <c r="QID54" s="102"/>
      <c r="QIE54" s="102"/>
      <c r="QIF54" s="102"/>
      <c r="QIG54" s="102"/>
      <c r="QIH54" s="102"/>
      <c r="QII54" s="102"/>
      <c r="QIJ54" s="102"/>
      <c r="QIK54" s="102"/>
      <c r="QIL54" s="102"/>
      <c r="QIM54" s="102"/>
      <c r="QIN54" s="102"/>
      <c r="QIO54" s="102"/>
      <c r="QIP54" s="102"/>
      <c r="QIQ54" s="102"/>
      <c r="QIR54" s="102"/>
      <c r="QIS54" s="102"/>
      <c r="QIT54" s="102"/>
      <c r="QIU54" s="102"/>
      <c r="QIV54" s="102"/>
      <c r="QIW54" s="102"/>
      <c r="QIX54" s="102"/>
      <c r="QIY54" s="102"/>
      <c r="QIZ54" s="102"/>
      <c r="QJA54" s="102"/>
      <c r="QJB54" s="102"/>
      <c r="QJC54" s="102"/>
      <c r="QJD54" s="102"/>
      <c r="QJE54" s="102"/>
      <c r="QJF54" s="102"/>
      <c r="QJG54" s="102"/>
      <c r="QJH54" s="102"/>
      <c r="QJI54" s="102"/>
      <c r="QJJ54" s="102"/>
      <c r="QJK54" s="102"/>
      <c r="QJL54" s="102"/>
      <c r="QJM54" s="102"/>
      <c r="QJN54" s="102"/>
      <c r="QJO54" s="102"/>
      <c r="QJP54" s="102"/>
      <c r="QJQ54" s="102"/>
      <c r="QJR54" s="102"/>
      <c r="QJS54" s="102"/>
      <c r="QJT54" s="102"/>
      <c r="QJU54" s="102"/>
      <c r="QJV54" s="102"/>
      <c r="QJW54" s="102"/>
      <c r="QJX54" s="102"/>
      <c r="QJY54" s="102"/>
      <c r="QJZ54" s="102"/>
      <c r="QKA54" s="102"/>
      <c r="QKB54" s="102"/>
      <c r="QKC54" s="102"/>
      <c r="QKD54" s="102"/>
      <c r="QKE54" s="102"/>
      <c r="QKF54" s="102"/>
      <c r="QKG54" s="102"/>
      <c r="QKH54" s="102"/>
      <c r="QKI54" s="102"/>
      <c r="QKJ54" s="102"/>
      <c r="QKK54" s="102"/>
      <c r="QKL54" s="102"/>
      <c r="QKM54" s="102"/>
      <c r="QKN54" s="102"/>
      <c r="QKO54" s="102"/>
      <c r="QKP54" s="102"/>
      <c r="QKQ54" s="102"/>
      <c r="QKR54" s="102"/>
      <c r="QKS54" s="102"/>
      <c r="QKT54" s="102"/>
      <c r="QKU54" s="102"/>
      <c r="QKV54" s="102"/>
      <c r="QKW54" s="102"/>
      <c r="QKX54" s="102"/>
      <c r="QKY54" s="102"/>
      <c r="QKZ54" s="102"/>
      <c r="QLA54" s="102"/>
      <c r="QLB54" s="102"/>
      <c r="QLC54" s="102"/>
      <c r="QLD54" s="102"/>
      <c r="QLE54" s="102"/>
      <c r="QLF54" s="102"/>
      <c r="QLG54" s="102"/>
      <c r="QLH54" s="102"/>
      <c r="QLI54" s="102"/>
      <c r="QLJ54" s="102"/>
      <c r="QLK54" s="102"/>
      <c r="QLL54" s="102"/>
      <c r="QLM54" s="102"/>
      <c r="QLN54" s="102"/>
      <c r="QLO54" s="102"/>
      <c r="QLP54" s="102"/>
      <c r="QLQ54" s="102"/>
      <c r="QLR54" s="102"/>
      <c r="QLS54" s="102"/>
      <c r="QLT54" s="102"/>
      <c r="QLU54" s="102"/>
      <c r="QLV54" s="102"/>
      <c r="QLW54" s="102"/>
      <c r="QLX54" s="102"/>
      <c r="QLY54" s="102"/>
      <c r="QLZ54" s="102"/>
      <c r="QMA54" s="102"/>
      <c r="QMB54" s="102"/>
      <c r="QMC54" s="102"/>
      <c r="QMD54" s="102"/>
      <c r="QME54" s="102"/>
      <c r="QMF54" s="102"/>
      <c r="QMG54" s="102"/>
      <c r="QMH54" s="102"/>
      <c r="QMI54" s="102"/>
      <c r="QMJ54" s="102"/>
      <c r="QMK54" s="102"/>
      <c r="QML54" s="102"/>
      <c r="QMM54" s="102"/>
      <c r="QMN54" s="102"/>
      <c r="QMO54" s="102"/>
      <c r="QMP54" s="102"/>
      <c r="QMQ54" s="102"/>
      <c r="QMR54" s="102"/>
      <c r="QMS54" s="102"/>
      <c r="QMT54" s="102"/>
      <c r="QMU54" s="102"/>
      <c r="QMV54" s="102"/>
      <c r="QMW54" s="102"/>
      <c r="QMX54" s="102"/>
      <c r="QMY54" s="102"/>
      <c r="QMZ54" s="102"/>
      <c r="QNA54" s="102"/>
      <c r="QNB54" s="102"/>
      <c r="QNC54" s="102"/>
      <c r="QND54" s="102"/>
      <c r="QNE54" s="102"/>
      <c r="QNF54" s="102"/>
      <c r="QNG54" s="102"/>
      <c r="QNH54" s="102"/>
      <c r="QNI54" s="102"/>
      <c r="QNJ54" s="102"/>
      <c r="QNK54" s="102"/>
      <c r="QNL54" s="102"/>
      <c r="QNM54" s="102"/>
      <c r="QNN54" s="102"/>
      <c r="QNO54" s="102"/>
      <c r="QNP54" s="102"/>
      <c r="QNQ54" s="102"/>
      <c r="QNR54" s="102"/>
      <c r="QNS54" s="102"/>
      <c r="QNT54" s="102"/>
      <c r="QNU54" s="102"/>
      <c r="QNV54" s="102"/>
      <c r="QNW54" s="102"/>
      <c r="QNX54" s="102"/>
      <c r="QNY54" s="102"/>
      <c r="QNZ54" s="102"/>
      <c r="QOA54" s="102"/>
      <c r="QOB54" s="102"/>
      <c r="QOC54" s="102"/>
      <c r="QOD54" s="102"/>
      <c r="QOE54" s="102"/>
      <c r="QOF54" s="102"/>
      <c r="QOG54" s="102"/>
      <c r="QOH54" s="102"/>
      <c r="QOI54" s="102"/>
      <c r="QOJ54" s="102"/>
      <c r="QOK54" s="102"/>
      <c r="QOL54" s="102"/>
      <c r="QOM54" s="102"/>
      <c r="QON54" s="102"/>
      <c r="QOO54" s="102"/>
      <c r="QOP54" s="102"/>
      <c r="QOQ54" s="102"/>
      <c r="QOR54" s="102"/>
      <c r="QOS54" s="102"/>
      <c r="QOT54" s="102"/>
      <c r="QOU54" s="102"/>
      <c r="QOV54" s="102"/>
      <c r="QOW54" s="102"/>
      <c r="QOX54" s="102"/>
      <c r="QOY54" s="102"/>
      <c r="QOZ54" s="102"/>
      <c r="QPA54" s="102"/>
      <c r="QPB54" s="102"/>
      <c r="QPC54" s="102"/>
      <c r="QPD54" s="102"/>
      <c r="QPE54" s="102"/>
      <c r="QPF54" s="102"/>
      <c r="QPG54" s="102"/>
      <c r="QPH54" s="102"/>
      <c r="QPI54" s="102"/>
      <c r="QPJ54" s="102"/>
      <c r="QPK54" s="102"/>
      <c r="QPL54" s="102"/>
      <c r="QPM54" s="102"/>
      <c r="QPN54" s="102"/>
      <c r="QPO54" s="102"/>
      <c r="QPP54" s="102"/>
      <c r="QPQ54" s="102"/>
      <c r="QPR54" s="102"/>
      <c r="QPS54" s="102"/>
      <c r="QPT54" s="102"/>
      <c r="QPU54" s="102"/>
      <c r="QPV54" s="102"/>
      <c r="QPW54" s="102"/>
      <c r="QPX54" s="102"/>
      <c r="QPY54" s="102"/>
      <c r="QPZ54" s="102"/>
      <c r="QQA54" s="102"/>
      <c r="QQB54" s="102"/>
      <c r="QQC54" s="102"/>
      <c r="QQD54" s="102"/>
      <c r="QQE54" s="102"/>
      <c r="QQF54" s="102"/>
      <c r="QQG54" s="102"/>
      <c r="QQH54" s="102"/>
      <c r="QQI54" s="102"/>
      <c r="QQJ54" s="102"/>
      <c r="QQK54" s="102"/>
      <c r="QQL54" s="102"/>
      <c r="QQM54" s="102"/>
      <c r="QQN54" s="102"/>
      <c r="QQO54" s="102"/>
      <c r="QQP54" s="102"/>
      <c r="QQQ54" s="102"/>
      <c r="QQR54" s="102"/>
      <c r="QQS54" s="102"/>
      <c r="QQT54" s="102"/>
      <c r="QQU54" s="102"/>
      <c r="QQV54" s="102"/>
      <c r="QQW54" s="102"/>
      <c r="QQX54" s="102"/>
      <c r="QQY54" s="102"/>
      <c r="QQZ54" s="102"/>
      <c r="QRA54" s="102"/>
      <c r="QRB54" s="102"/>
      <c r="QRC54" s="102"/>
      <c r="QRD54" s="102"/>
      <c r="QRE54" s="102"/>
      <c r="QRF54" s="102"/>
      <c r="QRG54" s="102"/>
      <c r="QRH54" s="102"/>
      <c r="QRI54" s="102"/>
      <c r="QRJ54" s="102"/>
      <c r="QRK54" s="102"/>
      <c r="QRL54" s="102"/>
      <c r="QRM54" s="102"/>
      <c r="QRN54" s="102"/>
      <c r="QRO54" s="102"/>
      <c r="QRP54" s="102"/>
      <c r="QRQ54" s="102"/>
      <c r="QRR54" s="102"/>
      <c r="QRS54" s="102"/>
      <c r="QRT54" s="102"/>
      <c r="QRU54" s="102"/>
      <c r="QRV54" s="102"/>
      <c r="QRW54" s="102"/>
      <c r="QRX54" s="102"/>
      <c r="QRY54" s="102"/>
      <c r="QRZ54" s="102"/>
      <c r="QSA54" s="102"/>
      <c r="QSB54" s="102"/>
      <c r="QSC54" s="102"/>
      <c r="QSD54" s="102"/>
      <c r="QSE54" s="102"/>
      <c r="QSF54" s="102"/>
      <c r="QSG54" s="102"/>
      <c r="QSH54" s="102"/>
      <c r="QSI54" s="102"/>
      <c r="QSJ54" s="102"/>
      <c r="QSK54" s="102"/>
      <c r="QSL54" s="102"/>
      <c r="QSM54" s="102"/>
      <c r="QSN54" s="102"/>
      <c r="QSO54" s="102"/>
      <c r="QSP54" s="102"/>
      <c r="QSQ54" s="102"/>
      <c r="QSR54" s="102"/>
      <c r="QSS54" s="102"/>
      <c r="QST54" s="102"/>
      <c r="QSU54" s="102"/>
      <c r="QSV54" s="102"/>
      <c r="QSW54" s="102"/>
      <c r="QSX54" s="102"/>
      <c r="QSY54" s="102"/>
      <c r="QSZ54" s="102"/>
      <c r="QTA54" s="102"/>
      <c r="QTB54" s="102"/>
      <c r="QTC54" s="102"/>
      <c r="QTD54" s="102"/>
      <c r="QTE54" s="102"/>
      <c r="QTF54" s="102"/>
      <c r="QTG54" s="102"/>
      <c r="QTH54" s="102"/>
      <c r="QTI54" s="102"/>
      <c r="QTJ54" s="102"/>
      <c r="QTK54" s="102"/>
      <c r="QTL54" s="102"/>
      <c r="QTM54" s="102"/>
      <c r="QTN54" s="102"/>
      <c r="QTO54" s="102"/>
      <c r="QTP54" s="102"/>
      <c r="QTQ54" s="102"/>
      <c r="QTR54" s="102"/>
      <c r="QTS54" s="102"/>
      <c r="QTT54" s="102"/>
      <c r="QTU54" s="102"/>
      <c r="QTV54" s="102"/>
      <c r="QTW54" s="102"/>
      <c r="QTX54" s="102"/>
      <c r="QTY54" s="102"/>
      <c r="QTZ54" s="102"/>
      <c r="QUA54" s="102"/>
      <c r="QUB54" s="102"/>
      <c r="QUC54" s="102"/>
      <c r="QUD54" s="102"/>
      <c r="QUE54" s="102"/>
      <c r="QUF54" s="102"/>
      <c r="QUG54" s="102"/>
      <c r="QUH54" s="102"/>
      <c r="QUI54" s="102"/>
      <c r="QUJ54" s="102"/>
      <c r="QUK54" s="102"/>
      <c r="QUL54" s="102"/>
      <c r="QUM54" s="102"/>
      <c r="QUN54" s="102"/>
      <c r="QUO54" s="102"/>
      <c r="QUP54" s="102"/>
      <c r="QUQ54" s="102"/>
      <c r="QUR54" s="102"/>
      <c r="QUS54" s="102"/>
      <c r="QUT54" s="102"/>
      <c r="QUU54" s="102"/>
      <c r="QUV54" s="102"/>
      <c r="QUW54" s="102"/>
      <c r="QUX54" s="102"/>
      <c r="QUY54" s="102"/>
      <c r="QUZ54" s="102"/>
      <c r="QVA54" s="102"/>
      <c r="QVB54" s="102"/>
      <c r="QVC54" s="102"/>
      <c r="QVD54" s="102"/>
      <c r="QVE54" s="102"/>
      <c r="QVF54" s="102"/>
      <c r="QVG54" s="102"/>
      <c r="QVH54" s="102"/>
      <c r="QVI54" s="102"/>
      <c r="QVJ54" s="102"/>
      <c r="QVK54" s="102"/>
      <c r="QVL54" s="102"/>
      <c r="QVM54" s="102"/>
      <c r="QVN54" s="102"/>
      <c r="QVO54" s="102"/>
      <c r="QVP54" s="102"/>
      <c r="QVQ54" s="102"/>
      <c r="QVR54" s="102"/>
      <c r="QVS54" s="102"/>
      <c r="QVT54" s="102"/>
      <c r="QVU54" s="102"/>
      <c r="QVV54" s="102"/>
      <c r="QVW54" s="102"/>
      <c r="QVX54" s="102"/>
      <c r="QVY54" s="102"/>
      <c r="QVZ54" s="102"/>
      <c r="QWA54" s="102"/>
      <c r="QWB54" s="102"/>
      <c r="QWC54" s="102"/>
      <c r="QWD54" s="102"/>
      <c r="QWE54" s="102"/>
      <c r="QWF54" s="102"/>
      <c r="QWG54" s="102"/>
      <c r="QWH54" s="102"/>
      <c r="QWI54" s="102"/>
      <c r="QWJ54" s="102"/>
      <c r="QWK54" s="102"/>
      <c r="QWL54" s="102"/>
      <c r="QWM54" s="102"/>
      <c r="QWN54" s="102"/>
      <c r="QWO54" s="102"/>
      <c r="QWP54" s="102"/>
      <c r="QWQ54" s="102"/>
      <c r="QWR54" s="102"/>
      <c r="QWS54" s="102"/>
      <c r="QWT54" s="102"/>
      <c r="QWU54" s="102"/>
      <c r="QWV54" s="102"/>
      <c r="QWW54" s="102"/>
      <c r="QWX54" s="102"/>
      <c r="QWY54" s="102"/>
      <c r="QWZ54" s="102"/>
      <c r="QXA54" s="102"/>
      <c r="QXB54" s="102"/>
      <c r="QXC54" s="102"/>
      <c r="QXD54" s="102"/>
      <c r="QXE54" s="102"/>
      <c r="QXF54" s="102"/>
      <c r="QXG54" s="102"/>
      <c r="QXH54" s="102"/>
      <c r="QXI54" s="102"/>
      <c r="QXJ54" s="102"/>
      <c r="QXK54" s="102"/>
      <c r="QXL54" s="102"/>
      <c r="QXM54" s="102"/>
      <c r="QXN54" s="102"/>
      <c r="QXO54" s="102"/>
      <c r="QXP54" s="102"/>
      <c r="QXQ54" s="102"/>
      <c r="QXR54" s="102"/>
      <c r="QXS54" s="102"/>
      <c r="QXT54" s="102"/>
      <c r="QXU54" s="102"/>
      <c r="QXV54" s="102"/>
      <c r="QXW54" s="102"/>
      <c r="QXX54" s="102"/>
      <c r="QXY54" s="102"/>
      <c r="QXZ54" s="102"/>
      <c r="QYA54" s="102"/>
      <c r="QYB54" s="102"/>
      <c r="QYC54" s="102"/>
      <c r="QYD54" s="102"/>
      <c r="QYE54" s="102"/>
      <c r="QYF54" s="102"/>
      <c r="QYG54" s="102"/>
      <c r="QYH54" s="102"/>
      <c r="QYI54" s="102"/>
      <c r="QYJ54" s="102"/>
      <c r="QYK54" s="102"/>
      <c r="QYL54" s="102"/>
      <c r="QYM54" s="102"/>
      <c r="QYN54" s="102"/>
      <c r="QYO54" s="102"/>
      <c r="QYP54" s="102"/>
      <c r="QYQ54" s="102"/>
      <c r="QYR54" s="102"/>
      <c r="QYS54" s="102"/>
      <c r="QYT54" s="102"/>
      <c r="QYU54" s="102"/>
      <c r="QYV54" s="102"/>
      <c r="QYW54" s="102"/>
      <c r="QYX54" s="102"/>
      <c r="QYY54" s="102"/>
      <c r="QYZ54" s="102"/>
      <c r="QZA54" s="102"/>
      <c r="QZB54" s="102"/>
      <c r="QZC54" s="102"/>
      <c r="QZD54" s="102"/>
      <c r="QZE54" s="102"/>
      <c r="QZF54" s="102"/>
      <c r="QZG54" s="102"/>
      <c r="QZH54" s="102"/>
      <c r="QZI54" s="102"/>
      <c r="QZJ54" s="102"/>
      <c r="QZK54" s="102"/>
      <c r="QZL54" s="102"/>
      <c r="QZM54" s="102"/>
      <c r="QZN54" s="102"/>
      <c r="QZO54" s="102"/>
      <c r="QZP54" s="102"/>
      <c r="QZQ54" s="102"/>
      <c r="QZR54" s="102"/>
      <c r="QZS54" s="102"/>
      <c r="QZT54" s="102"/>
      <c r="QZU54" s="102"/>
      <c r="QZV54" s="102"/>
      <c r="QZW54" s="102"/>
      <c r="QZX54" s="102"/>
      <c r="QZY54" s="102"/>
      <c r="QZZ54" s="102"/>
      <c r="RAA54" s="102"/>
      <c r="RAB54" s="102"/>
      <c r="RAC54" s="102"/>
      <c r="RAD54" s="102"/>
      <c r="RAE54" s="102"/>
      <c r="RAF54" s="102"/>
      <c r="RAG54" s="102"/>
      <c r="RAH54" s="102"/>
      <c r="RAI54" s="102"/>
      <c r="RAJ54" s="102"/>
      <c r="RAK54" s="102"/>
      <c r="RAL54" s="102"/>
      <c r="RAM54" s="102"/>
      <c r="RAN54" s="102"/>
      <c r="RAO54" s="102"/>
      <c r="RAP54" s="102"/>
      <c r="RAQ54" s="102"/>
      <c r="RAR54" s="102"/>
      <c r="RAS54" s="102"/>
      <c r="RAT54" s="102"/>
      <c r="RAU54" s="102"/>
      <c r="RAV54" s="102"/>
      <c r="RAW54" s="102"/>
      <c r="RAX54" s="102"/>
      <c r="RAY54" s="102"/>
      <c r="RAZ54" s="102"/>
      <c r="RBA54" s="102"/>
      <c r="RBB54" s="102"/>
      <c r="RBC54" s="102"/>
      <c r="RBD54" s="102"/>
      <c r="RBE54" s="102"/>
      <c r="RBF54" s="102"/>
      <c r="RBG54" s="102"/>
      <c r="RBH54" s="102"/>
      <c r="RBI54" s="102"/>
      <c r="RBJ54" s="102"/>
      <c r="RBK54" s="102"/>
      <c r="RBL54" s="102"/>
      <c r="RBM54" s="102"/>
      <c r="RBN54" s="102"/>
      <c r="RBO54" s="102"/>
      <c r="RBP54" s="102"/>
      <c r="RBQ54" s="102"/>
      <c r="RBR54" s="102"/>
      <c r="RBS54" s="102"/>
      <c r="RBT54" s="102"/>
      <c r="RBU54" s="102"/>
      <c r="RBV54" s="102"/>
      <c r="RBW54" s="102"/>
      <c r="RBX54" s="102"/>
      <c r="RBY54" s="102"/>
      <c r="RBZ54" s="102"/>
      <c r="RCA54" s="102"/>
      <c r="RCB54" s="102"/>
      <c r="RCC54" s="102"/>
      <c r="RCD54" s="102"/>
      <c r="RCE54" s="102"/>
      <c r="RCF54" s="102"/>
      <c r="RCG54" s="102"/>
      <c r="RCH54" s="102"/>
      <c r="RCI54" s="102"/>
      <c r="RCJ54" s="102"/>
      <c r="RCK54" s="102"/>
      <c r="RCL54" s="102"/>
      <c r="RCM54" s="102"/>
      <c r="RCN54" s="102"/>
      <c r="RCO54" s="102"/>
      <c r="RCP54" s="102"/>
      <c r="RCQ54" s="102"/>
      <c r="RCR54" s="102"/>
      <c r="RCS54" s="102"/>
      <c r="RCT54" s="102"/>
      <c r="RCU54" s="102"/>
      <c r="RCV54" s="102"/>
      <c r="RCW54" s="102"/>
      <c r="RCX54" s="102"/>
      <c r="RCY54" s="102"/>
      <c r="RCZ54" s="102"/>
      <c r="RDA54" s="102"/>
      <c r="RDB54" s="102"/>
      <c r="RDC54" s="102"/>
      <c r="RDD54" s="102"/>
      <c r="RDE54" s="102"/>
      <c r="RDF54" s="102"/>
      <c r="RDG54" s="102"/>
      <c r="RDH54" s="102"/>
      <c r="RDI54" s="102"/>
      <c r="RDJ54" s="102"/>
      <c r="RDK54" s="102"/>
      <c r="RDL54" s="102"/>
      <c r="RDM54" s="102"/>
      <c r="RDN54" s="102"/>
      <c r="RDO54" s="102"/>
      <c r="RDP54" s="102"/>
      <c r="RDQ54" s="102"/>
      <c r="RDR54" s="102"/>
      <c r="RDS54" s="102"/>
      <c r="RDT54" s="102"/>
      <c r="RDU54" s="102"/>
      <c r="RDV54" s="102"/>
      <c r="RDW54" s="102"/>
      <c r="RDX54" s="102"/>
      <c r="RDY54" s="102"/>
      <c r="RDZ54" s="102"/>
      <c r="REA54" s="102"/>
      <c r="REB54" s="102"/>
      <c r="REC54" s="102"/>
      <c r="RED54" s="102"/>
      <c r="REE54" s="102"/>
      <c r="REF54" s="102"/>
      <c r="REG54" s="102"/>
      <c r="REH54" s="102"/>
      <c r="REI54" s="102"/>
      <c r="REJ54" s="102"/>
      <c r="REK54" s="102"/>
      <c r="REL54" s="102"/>
      <c r="REM54" s="102"/>
      <c r="REN54" s="102"/>
      <c r="REO54" s="102"/>
      <c r="REP54" s="102"/>
      <c r="REQ54" s="102"/>
      <c r="RER54" s="102"/>
      <c r="RES54" s="102"/>
      <c r="RET54" s="102"/>
      <c r="REU54" s="102"/>
      <c r="REV54" s="102"/>
      <c r="REW54" s="102"/>
      <c r="REX54" s="102"/>
      <c r="REY54" s="102"/>
      <c r="REZ54" s="102"/>
      <c r="RFA54" s="102"/>
      <c r="RFB54" s="102"/>
      <c r="RFC54" s="102"/>
      <c r="RFD54" s="102"/>
      <c r="RFE54" s="102"/>
      <c r="RFF54" s="102"/>
      <c r="RFG54" s="102"/>
      <c r="RFH54" s="102"/>
      <c r="RFI54" s="102"/>
      <c r="RFJ54" s="102"/>
      <c r="RFK54" s="102"/>
      <c r="RFL54" s="102"/>
      <c r="RFM54" s="102"/>
      <c r="RFN54" s="102"/>
      <c r="RFO54" s="102"/>
      <c r="RFP54" s="102"/>
      <c r="RFQ54" s="102"/>
      <c r="RFR54" s="102"/>
      <c r="RFS54" s="102"/>
      <c r="RFT54" s="102"/>
      <c r="RFU54" s="102"/>
      <c r="RFV54" s="102"/>
      <c r="RFW54" s="102"/>
      <c r="RFX54" s="102"/>
      <c r="RFY54" s="102"/>
      <c r="RFZ54" s="102"/>
      <c r="RGA54" s="102"/>
      <c r="RGB54" s="102"/>
      <c r="RGC54" s="102"/>
      <c r="RGD54" s="102"/>
      <c r="RGE54" s="102"/>
      <c r="RGF54" s="102"/>
      <c r="RGG54" s="102"/>
      <c r="RGH54" s="102"/>
      <c r="RGI54" s="102"/>
      <c r="RGJ54" s="102"/>
      <c r="RGK54" s="102"/>
      <c r="RGL54" s="102"/>
      <c r="RGM54" s="102"/>
      <c r="RGN54" s="102"/>
      <c r="RGO54" s="102"/>
      <c r="RGP54" s="102"/>
      <c r="RGQ54" s="102"/>
      <c r="RGR54" s="102"/>
      <c r="RGS54" s="102"/>
      <c r="RGT54" s="102"/>
      <c r="RGU54" s="102"/>
      <c r="RGV54" s="102"/>
      <c r="RGW54" s="102"/>
      <c r="RGX54" s="102"/>
      <c r="RGY54" s="102"/>
      <c r="RGZ54" s="102"/>
      <c r="RHA54" s="102"/>
      <c r="RHB54" s="102"/>
      <c r="RHC54" s="102"/>
      <c r="RHD54" s="102"/>
      <c r="RHE54" s="102"/>
      <c r="RHF54" s="102"/>
      <c r="RHG54" s="102"/>
      <c r="RHH54" s="102"/>
      <c r="RHI54" s="102"/>
      <c r="RHJ54" s="102"/>
      <c r="RHK54" s="102"/>
      <c r="RHL54" s="102"/>
      <c r="RHM54" s="102"/>
      <c r="RHN54" s="102"/>
      <c r="RHO54" s="102"/>
      <c r="RHP54" s="102"/>
      <c r="RHQ54" s="102"/>
      <c r="RHR54" s="102"/>
      <c r="RHS54" s="102"/>
      <c r="RHT54" s="102"/>
      <c r="RHU54" s="102"/>
      <c r="RHV54" s="102"/>
      <c r="RHW54" s="102"/>
      <c r="RHX54" s="102"/>
      <c r="RHY54" s="102"/>
      <c r="RHZ54" s="102"/>
      <c r="RIA54" s="102"/>
      <c r="RIB54" s="102"/>
      <c r="RIC54" s="102"/>
      <c r="RID54" s="102"/>
      <c r="RIE54" s="102"/>
      <c r="RIF54" s="102"/>
      <c r="RIG54" s="102"/>
      <c r="RIH54" s="102"/>
      <c r="RII54" s="102"/>
      <c r="RIJ54" s="102"/>
      <c r="RIK54" s="102"/>
      <c r="RIL54" s="102"/>
      <c r="RIM54" s="102"/>
      <c r="RIN54" s="102"/>
      <c r="RIO54" s="102"/>
      <c r="RIP54" s="102"/>
      <c r="RIQ54" s="102"/>
      <c r="RIR54" s="102"/>
      <c r="RIS54" s="102"/>
      <c r="RIT54" s="102"/>
      <c r="RIU54" s="102"/>
      <c r="RIV54" s="102"/>
      <c r="RIW54" s="102"/>
      <c r="RIX54" s="102"/>
      <c r="RIY54" s="102"/>
      <c r="RIZ54" s="102"/>
      <c r="RJA54" s="102"/>
      <c r="RJB54" s="102"/>
      <c r="RJC54" s="102"/>
      <c r="RJD54" s="102"/>
      <c r="RJE54" s="102"/>
      <c r="RJF54" s="102"/>
      <c r="RJG54" s="102"/>
      <c r="RJH54" s="102"/>
      <c r="RJI54" s="102"/>
      <c r="RJJ54" s="102"/>
      <c r="RJK54" s="102"/>
      <c r="RJL54" s="102"/>
      <c r="RJM54" s="102"/>
      <c r="RJN54" s="102"/>
      <c r="RJO54" s="102"/>
      <c r="RJP54" s="102"/>
      <c r="RJQ54" s="102"/>
      <c r="RJR54" s="102"/>
      <c r="RJS54" s="102"/>
      <c r="RJT54" s="102"/>
      <c r="RJU54" s="102"/>
      <c r="RJV54" s="102"/>
      <c r="RJW54" s="102"/>
      <c r="RJX54" s="102"/>
      <c r="RJY54" s="102"/>
      <c r="RJZ54" s="102"/>
      <c r="RKA54" s="102"/>
      <c r="RKB54" s="102"/>
      <c r="RKC54" s="102"/>
      <c r="RKD54" s="102"/>
      <c r="RKE54" s="102"/>
      <c r="RKF54" s="102"/>
      <c r="RKG54" s="102"/>
      <c r="RKH54" s="102"/>
      <c r="RKI54" s="102"/>
      <c r="RKJ54" s="102"/>
      <c r="RKK54" s="102"/>
      <c r="RKL54" s="102"/>
      <c r="RKM54" s="102"/>
      <c r="RKN54" s="102"/>
      <c r="RKO54" s="102"/>
      <c r="RKP54" s="102"/>
      <c r="RKQ54" s="102"/>
      <c r="RKR54" s="102"/>
      <c r="RKS54" s="102"/>
      <c r="RKT54" s="102"/>
      <c r="RKU54" s="102"/>
      <c r="RKV54" s="102"/>
      <c r="RKW54" s="102"/>
      <c r="RKX54" s="102"/>
      <c r="RKY54" s="102"/>
      <c r="RKZ54" s="102"/>
      <c r="RLA54" s="102"/>
      <c r="RLB54" s="102"/>
      <c r="RLC54" s="102"/>
      <c r="RLD54" s="102"/>
      <c r="RLE54" s="102"/>
      <c r="RLF54" s="102"/>
      <c r="RLG54" s="102"/>
      <c r="RLH54" s="102"/>
      <c r="RLI54" s="102"/>
      <c r="RLJ54" s="102"/>
      <c r="RLK54" s="102"/>
      <c r="RLL54" s="102"/>
      <c r="RLM54" s="102"/>
      <c r="RLN54" s="102"/>
      <c r="RLO54" s="102"/>
      <c r="RLP54" s="102"/>
      <c r="RLQ54" s="102"/>
      <c r="RLR54" s="102"/>
      <c r="RLS54" s="102"/>
      <c r="RLT54" s="102"/>
      <c r="RLU54" s="102"/>
      <c r="RLV54" s="102"/>
      <c r="RLW54" s="102"/>
      <c r="RLX54" s="102"/>
      <c r="RLY54" s="102"/>
      <c r="RLZ54" s="102"/>
      <c r="RMA54" s="102"/>
      <c r="RMB54" s="102"/>
      <c r="RMC54" s="102"/>
      <c r="RMD54" s="102"/>
      <c r="RME54" s="102"/>
      <c r="RMF54" s="102"/>
      <c r="RMG54" s="102"/>
      <c r="RMH54" s="102"/>
      <c r="RMI54" s="102"/>
      <c r="RMJ54" s="102"/>
      <c r="RMK54" s="102"/>
      <c r="RML54" s="102"/>
      <c r="RMM54" s="102"/>
      <c r="RMN54" s="102"/>
      <c r="RMO54" s="102"/>
      <c r="RMP54" s="102"/>
      <c r="RMQ54" s="102"/>
      <c r="RMR54" s="102"/>
      <c r="RMS54" s="102"/>
      <c r="RMT54" s="102"/>
      <c r="RMU54" s="102"/>
      <c r="RMV54" s="102"/>
      <c r="RMW54" s="102"/>
      <c r="RMX54" s="102"/>
      <c r="RMY54" s="102"/>
      <c r="RMZ54" s="102"/>
      <c r="RNA54" s="102"/>
      <c r="RNB54" s="102"/>
      <c r="RNC54" s="102"/>
      <c r="RND54" s="102"/>
      <c r="RNE54" s="102"/>
      <c r="RNF54" s="102"/>
      <c r="RNG54" s="102"/>
      <c r="RNH54" s="102"/>
      <c r="RNI54" s="102"/>
      <c r="RNJ54" s="102"/>
      <c r="RNK54" s="102"/>
      <c r="RNL54" s="102"/>
      <c r="RNM54" s="102"/>
      <c r="RNN54" s="102"/>
      <c r="RNO54" s="102"/>
      <c r="RNP54" s="102"/>
      <c r="RNQ54" s="102"/>
      <c r="RNR54" s="102"/>
      <c r="RNS54" s="102"/>
      <c r="RNT54" s="102"/>
      <c r="RNU54" s="102"/>
      <c r="RNV54" s="102"/>
      <c r="RNW54" s="102"/>
      <c r="RNX54" s="102"/>
      <c r="RNY54" s="102"/>
      <c r="RNZ54" s="102"/>
      <c r="ROA54" s="102"/>
      <c r="ROB54" s="102"/>
      <c r="ROC54" s="102"/>
      <c r="ROD54" s="102"/>
      <c r="ROE54" s="102"/>
      <c r="ROF54" s="102"/>
      <c r="ROG54" s="102"/>
      <c r="ROH54" s="102"/>
      <c r="ROI54" s="102"/>
      <c r="ROJ54" s="102"/>
      <c r="ROK54" s="102"/>
      <c r="ROL54" s="102"/>
      <c r="ROM54" s="102"/>
      <c r="RON54" s="102"/>
      <c r="ROO54" s="102"/>
      <c r="ROP54" s="102"/>
      <c r="ROQ54" s="102"/>
      <c r="ROR54" s="102"/>
      <c r="ROS54" s="102"/>
      <c r="ROT54" s="102"/>
      <c r="ROU54" s="102"/>
      <c r="ROV54" s="102"/>
      <c r="ROW54" s="102"/>
      <c r="ROX54" s="102"/>
      <c r="ROY54" s="102"/>
      <c r="ROZ54" s="102"/>
      <c r="RPA54" s="102"/>
      <c r="RPB54" s="102"/>
      <c r="RPC54" s="102"/>
      <c r="RPD54" s="102"/>
      <c r="RPE54" s="102"/>
      <c r="RPF54" s="102"/>
      <c r="RPG54" s="102"/>
      <c r="RPH54" s="102"/>
      <c r="RPI54" s="102"/>
      <c r="RPJ54" s="102"/>
      <c r="RPK54" s="102"/>
      <c r="RPL54" s="102"/>
      <c r="RPM54" s="102"/>
      <c r="RPN54" s="102"/>
      <c r="RPO54" s="102"/>
      <c r="RPP54" s="102"/>
      <c r="RPQ54" s="102"/>
      <c r="RPR54" s="102"/>
      <c r="RPS54" s="102"/>
      <c r="RPT54" s="102"/>
      <c r="RPU54" s="102"/>
      <c r="RPV54" s="102"/>
      <c r="RPW54" s="102"/>
      <c r="RPX54" s="102"/>
      <c r="RPY54" s="102"/>
      <c r="RPZ54" s="102"/>
      <c r="RQA54" s="102"/>
      <c r="RQB54" s="102"/>
      <c r="RQC54" s="102"/>
      <c r="RQD54" s="102"/>
      <c r="RQE54" s="102"/>
      <c r="RQF54" s="102"/>
      <c r="RQG54" s="102"/>
      <c r="RQH54" s="102"/>
      <c r="RQI54" s="102"/>
      <c r="RQJ54" s="102"/>
      <c r="RQK54" s="102"/>
      <c r="RQL54" s="102"/>
      <c r="RQM54" s="102"/>
      <c r="RQN54" s="102"/>
      <c r="RQO54" s="102"/>
      <c r="RQP54" s="102"/>
      <c r="RQQ54" s="102"/>
      <c r="RQR54" s="102"/>
      <c r="RQS54" s="102"/>
      <c r="RQT54" s="102"/>
      <c r="RQU54" s="102"/>
      <c r="RQV54" s="102"/>
      <c r="RQW54" s="102"/>
      <c r="RQX54" s="102"/>
      <c r="RQY54" s="102"/>
      <c r="RQZ54" s="102"/>
      <c r="RRA54" s="102"/>
      <c r="RRB54" s="102"/>
      <c r="RRC54" s="102"/>
      <c r="RRD54" s="102"/>
      <c r="RRE54" s="102"/>
      <c r="RRF54" s="102"/>
      <c r="RRG54" s="102"/>
      <c r="RRH54" s="102"/>
      <c r="RRI54" s="102"/>
      <c r="RRJ54" s="102"/>
      <c r="RRK54" s="102"/>
      <c r="RRL54" s="102"/>
      <c r="RRM54" s="102"/>
      <c r="RRN54" s="102"/>
      <c r="RRO54" s="102"/>
      <c r="RRP54" s="102"/>
      <c r="RRQ54" s="102"/>
      <c r="RRR54" s="102"/>
      <c r="RRS54" s="102"/>
      <c r="RRT54" s="102"/>
      <c r="RRU54" s="102"/>
      <c r="RRV54" s="102"/>
      <c r="RRW54" s="102"/>
      <c r="RRX54" s="102"/>
      <c r="RRY54" s="102"/>
      <c r="RRZ54" s="102"/>
      <c r="RSA54" s="102"/>
      <c r="RSB54" s="102"/>
      <c r="RSC54" s="102"/>
      <c r="RSD54" s="102"/>
      <c r="RSE54" s="102"/>
      <c r="RSF54" s="102"/>
      <c r="RSG54" s="102"/>
      <c r="RSH54" s="102"/>
      <c r="RSI54" s="102"/>
      <c r="RSJ54" s="102"/>
      <c r="RSK54" s="102"/>
      <c r="RSL54" s="102"/>
      <c r="RSM54" s="102"/>
      <c r="RSN54" s="102"/>
      <c r="RSO54" s="102"/>
      <c r="RSP54" s="102"/>
      <c r="RSQ54" s="102"/>
      <c r="RSR54" s="102"/>
      <c r="RSS54" s="102"/>
      <c r="RST54" s="102"/>
      <c r="RSU54" s="102"/>
      <c r="RSV54" s="102"/>
      <c r="RSW54" s="102"/>
      <c r="RSX54" s="102"/>
      <c r="RSY54" s="102"/>
      <c r="RSZ54" s="102"/>
      <c r="RTA54" s="102"/>
      <c r="RTB54" s="102"/>
      <c r="RTC54" s="102"/>
      <c r="RTD54" s="102"/>
      <c r="RTE54" s="102"/>
      <c r="RTF54" s="102"/>
      <c r="RTG54" s="102"/>
      <c r="RTH54" s="102"/>
      <c r="RTI54" s="102"/>
      <c r="RTJ54" s="102"/>
      <c r="RTK54" s="102"/>
      <c r="RTL54" s="102"/>
      <c r="RTM54" s="102"/>
      <c r="RTN54" s="102"/>
      <c r="RTO54" s="102"/>
      <c r="RTP54" s="102"/>
      <c r="RTQ54" s="102"/>
      <c r="RTR54" s="102"/>
      <c r="RTS54" s="102"/>
      <c r="RTT54" s="102"/>
      <c r="RTU54" s="102"/>
      <c r="RTV54" s="102"/>
      <c r="RTW54" s="102"/>
      <c r="RTX54" s="102"/>
      <c r="RTY54" s="102"/>
      <c r="RTZ54" s="102"/>
      <c r="RUA54" s="102"/>
      <c r="RUB54" s="102"/>
      <c r="RUC54" s="102"/>
      <c r="RUD54" s="102"/>
      <c r="RUE54" s="102"/>
      <c r="RUF54" s="102"/>
      <c r="RUG54" s="102"/>
      <c r="RUH54" s="102"/>
      <c r="RUI54" s="102"/>
      <c r="RUJ54" s="102"/>
      <c r="RUK54" s="102"/>
      <c r="RUL54" s="102"/>
      <c r="RUM54" s="102"/>
      <c r="RUN54" s="102"/>
      <c r="RUO54" s="102"/>
      <c r="RUP54" s="102"/>
      <c r="RUQ54" s="102"/>
      <c r="RUR54" s="102"/>
      <c r="RUS54" s="102"/>
      <c r="RUT54" s="102"/>
      <c r="RUU54" s="102"/>
      <c r="RUV54" s="102"/>
      <c r="RUW54" s="102"/>
      <c r="RUX54" s="102"/>
      <c r="RUY54" s="102"/>
      <c r="RUZ54" s="102"/>
      <c r="RVA54" s="102"/>
      <c r="RVB54" s="102"/>
      <c r="RVC54" s="102"/>
      <c r="RVD54" s="102"/>
      <c r="RVE54" s="102"/>
      <c r="RVF54" s="102"/>
      <c r="RVG54" s="102"/>
      <c r="RVH54" s="102"/>
      <c r="RVI54" s="102"/>
      <c r="RVJ54" s="102"/>
      <c r="RVK54" s="102"/>
      <c r="RVL54" s="102"/>
      <c r="RVM54" s="102"/>
      <c r="RVN54" s="102"/>
      <c r="RVO54" s="102"/>
      <c r="RVP54" s="102"/>
      <c r="RVQ54" s="102"/>
      <c r="RVR54" s="102"/>
      <c r="RVS54" s="102"/>
      <c r="RVT54" s="102"/>
      <c r="RVU54" s="102"/>
      <c r="RVV54" s="102"/>
      <c r="RVW54" s="102"/>
      <c r="RVX54" s="102"/>
      <c r="RVY54" s="102"/>
      <c r="RVZ54" s="102"/>
      <c r="RWA54" s="102"/>
      <c r="RWB54" s="102"/>
      <c r="RWC54" s="102"/>
      <c r="RWD54" s="102"/>
      <c r="RWE54" s="102"/>
      <c r="RWF54" s="102"/>
      <c r="RWG54" s="102"/>
      <c r="RWH54" s="102"/>
      <c r="RWI54" s="102"/>
      <c r="RWJ54" s="102"/>
      <c r="RWK54" s="102"/>
      <c r="RWL54" s="102"/>
      <c r="RWM54" s="102"/>
      <c r="RWN54" s="102"/>
      <c r="RWO54" s="102"/>
      <c r="RWP54" s="102"/>
      <c r="RWQ54" s="102"/>
      <c r="RWR54" s="102"/>
      <c r="RWS54" s="102"/>
      <c r="RWT54" s="102"/>
      <c r="RWU54" s="102"/>
      <c r="RWV54" s="102"/>
      <c r="RWW54" s="102"/>
      <c r="RWX54" s="102"/>
      <c r="RWY54" s="102"/>
      <c r="RWZ54" s="102"/>
      <c r="RXA54" s="102"/>
      <c r="RXB54" s="102"/>
      <c r="RXC54" s="102"/>
      <c r="RXD54" s="102"/>
      <c r="RXE54" s="102"/>
      <c r="RXF54" s="102"/>
      <c r="RXG54" s="102"/>
      <c r="RXH54" s="102"/>
      <c r="RXI54" s="102"/>
      <c r="RXJ54" s="102"/>
      <c r="RXK54" s="102"/>
      <c r="RXL54" s="102"/>
      <c r="RXM54" s="102"/>
      <c r="RXN54" s="102"/>
      <c r="RXO54" s="102"/>
      <c r="RXP54" s="102"/>
      <c r="RXQ54" s="102"/>
      <c r="RXR54" s="102"/>
      <c r="RXS54" s="102"/>
      <c r="RXT54" s="102"/>
      <c r="RXU54" s="102"/>
      <c r="RXV54" s="102"/>
      <c r="RXW54" s="102"/>
      <c r="RXX54" s="102"/>
      <c r="RXY54" s="102"/>
      <c r="RXZ54" s="102"/>
      <c r="RYA54" s="102"/>
      <c r="RYB54" s="102"/>
      <c r="RYC54" s="102"/>
      <c r="RYD54" s="102"/>
      <c r="RYE54" s="102"/>
      <c r="RYF54" s="102"/>
      <c r="RYG54" s="102"/>
      <c r="RYH54" s="102"/>
      <c r="RYI54" s="102"/>
      <c r="RYJ54" s="102"/>
      <c r="RYK54" s="102"/>
      <c r="RYL54" s="102"/>
      <c r="RYM54" s="102"/>
      <c r="RYN54" s="102"/>
      <c r="RYO54" s="102"/>
      <c r="RYP54" s="102"/>
      <c r="RYQ54" s="102"/>
      <c r="RYR54" s="102"/>
      <c r="RYS54" s="102"/>
      <c r="RYT54" s="102"/>
      <c r="RYU54" s="102"/>
      <c r="RYV54" s="102"/>
      <c r="RYW54" s="102"/>
      <c r="RYX54" s="102"/>
      <c r="RYY54" s="102"/>
      <c r="RYZ54" s="102"/>
      <c r="RZA54" s="102"/>
      <c r="RZB54" s="102"/>
      <c r="RZC54" s="102"/>
      <c r="RZD54" s="102"/>
      <c r="RZE54" s="102"/>
      <c r="RZF54" s="102"/>
      <c r="RZG54" s="102"/>
      <c r="RZH54" s="102"/>
      <c r="RZI54" s="102"/>
      <c r="RZJ54" s="102"/>
      <c r="RZK54" s="102"/>
      <c r="RZL54" s="102"/>
      <c r="RZM54" s="102"/>
      <c r="RZN54" s="102"/>
      <c r="RZO54" s="102"/>
      <c r="RZP54" s="102"/>
      <c r="RZQ54" s="102"/>
      <c r="RZR54" s="102"/>
      <c r="RZS54" s="102"/>
      <c r="RZT54" s="102"/>
      <c r="RZU54" s="102"/>
      <c r="RZV54" s="102"/>
      <c r="RZW54" s="102"/>
      <c r="RZX54" s="102"/>
      <c r="RZY54" s="102"/>
      <c r="RZZ54" s="102"/>
      <c r="SAA54" s="102"/>
      <c r="SAB54" s="102"/>
      <c r="SAC54" s="102"/>
      <c r="SAD54" s="102"/>
      <c r="SAE54" s="102"/>
      <c r="SAF54" s="102"/>
      <c r="SAG54" s="102"/>
      <c r="SAH54" s="102"/>
      <c r="SAI54" s="102"/>
      <c r="SAJ54" s="102"/>
      <c r="SAK54" s="102"/>
      <c r="SAL54" s="102"/>
      <c r="SAM54" s="102"/>
      <c r="SAN54" s="102"/>
      <c r="SAO54" s="102"/>
      <c r="SAP54" s="102"/>
      <c r="SAQ54" s="102"/>
      <c r="SAR54" s="102"/>
      <c r="SAS54" s="102"/>
      <c r="SAT54" s="102"/>
      <c r="SAU54" s="102"/>
      <c r="SAV54" s="102"/>
      <c r="SAW54" s="102"/>
      <c r="SAX54" s="102"/>
      <c r="SAY54" s="102"/>
      <c r="SAZ54" s="102"/>
      <c r="SBA54" s="102"/>
      <c r="SBB54" s="102"/>
      <c r="SBC54" s="102"/>
      <c r="SBD54" s="102"/>
      <c r="SBE54" s="102"/>
      <c r="SBF54" s="102"/>
      <c r="SBG54" s="102"/>
      <c r="SBH54" s="102"/>
      <c r="SBI54" s="102"/>
      <c r="SBJ54" s="102"/>
      <c r="SBK54" s="102"/>
      <c r="SBL54" s="102"/>
      <c r="SBM54" s="102"/>
      <c r="SBN54" s="102"/>
      <c r="SBO54" s="102"/>
      <c r="SBP54" s="102"/>
      <c r="SBQ54" s="102"/>
      <c r="SBR54" s="102"/>
      <c r="SBS54" s="102"/>
      <c r="SBT54" s="102"/>
      <c r="SBU54" s="102"/>
      <c r="SBV54" s="102"/>
      <c r="SBW54" s="102"/>
      <c r="SBX54" s="102"/>
      <c r="SBY54" s="102"/>
      <c r="SBZ54" s="102"/>
      <c r="SCA54" s="102"/>
      <c r="SCB54" s="102"/>
      <c r="SCC54" s="102"/>
      <c r="SCD54" s="102"/>
      <c r="SCE54" s="102"/>
      <c r="SCF54" s="102"/>
      <c r="SCG54" s="102"/>
      <c r="SCH54" s="102"/>
      <c r="SCI54" s="102"/>
      <c r="SCJ54" s="102"/>
      <c r="SCK54" s="102"/>
      <c r="SCL54" s="102"/>
      <c r="SCM54" s="102"/>
      <c r="SCN54" s="102"/>
      <c r="SCO54" s="102"/>
      <c r="SCP54" s="102"/>
      <c r="SCQ54" s="102"/>
      <c r="SCR54" s="102"/>
      <c r="SCS54" s="102"/>
      <c r="SCT54" s="102"/>
      <c r="SCU54" s="102"/>
      <c r="SCV54" s="102"/>
      <c r="SCW54" s="102"/>
      <c r="SCX54" s="102"/>
      <c r="SCY54" s="102"/>
      <c r="SCZ54" s="102"/>
      <c r="SDA54" s="102"/>
      <c r="SDB54" s="102"/>
      <c r="SDC54" s="102"/>
      <c r="SDD54" s="102"/>
      <c r="SDE54" s="102"/>
      <c r="SDF54" s="102"/>
      <c r="SDG54" s="102"/>
      <c r="SDH54" s="102"/>
      <c r="SDI54" s="102"/>
      <c r="SDJ54" s="102"/>
      <c r="SDK54" s="102"/>
      <c r="SDL54" s="102"/>
      <c r="SDM54" s="102"/>
      <c r="SDN54" s="102"/>
      <c r="SDO54" s="102"/>
      <c r="SDP54" s="102"/>
      <c r="SDQ54" s="102"/>
      <c r="SDR54" s="102"/>
      <c r="SDS54" s="102"/>
      <c r="SDT54" s="102"/>
      <c r="SDU54" s="102"/>
      <c r="SDV54" s="102"/>
      <c r="SDW54" s="102"/>
      <c r="SDX54" s="102"/>
      <c r="SDY54" s="102"/>
      <c r="SDZ54" s="102"/>
      <c r="SEA54" s="102"/>
      <c r="SEB54" s="102"/>
      <c r="SEC54" s="102"/>
      <c r="SED54" s="102"/>
      <c r="SEE54" s="102"/>
      <c r="SEF54" s="102"/>
      <c r="SEG54" s="102"/>
      <c r="SEH54" s="102"/>
      <c r="SEI54" s="102"/>
      <c r="SEJ54" s="102"/>
      <c r="SEK54" s="102"/>
      <c r="SEL54" s="102"/>
      <c r="SEM54" s="102"/>
      <c r="SEN54" s="102"/>
      <c r="SEO54" s="102"/>
      <c r="SEP54" s="102"/>
      <c r="SEQ54" s="102"/>
      <c r="SER54" s="102"/>
      <c r="SES54" s="102"/>
      <c r="SET54" s="102"/>
      <c r="SEU54" s="102"/>
      <c r="SEV54" s="102"/>
      <c r="SEW54" s="102"/>
      <c r="SEX54" s="102"/>
      <c r="SEY54" s="102"/>
      <c r="SEZ54" s="102"/>
      <c r="SFA54" s="102"/>
      <c r="SFB54" s="102"/>
      <c r="SFC54" s="102"/>
      <c r="SFD54" s="102"/>
      <c r="SFE54" s="102"/>
      <c r="SFF54" s="102"/>
      <c r="SFG54" s="102"/>
      <c r="SFH54" s="102"/>
      <c r="SFI54" s="102"/>
      <c r="SFJ54" s="102"/>
      <c r="SFK54" s="102"/>
      <c r="SFL54" s="102"/>
      <c r="SFM54" s="102"/>
      <c r="SFN54" s="102"/>
      <c r="SFO54" s="102"/>
      <c r="SFP54" s="102"/>
      <c r="SFQ54" s="102"/>
      <c r="SFR54" s="102"/>
      <c r="SFS54" s="102"/>
      <c r="SFT54" s="102"/>
      <c r="SFU54" s="102"/>
      <c r="SFV54" s="102"/>
      <c r="SFW54" s="102"/>
      <c r="SFX54" s="102"/>
      <c r="SFY54" s="102"/>
      <c r="SFZ54" s="102"/>
      <c r="SGA54" s="102"/>
      <c r="SGB54" s="102"/>
      <c r="SGC54" s="102"/>
      <c r="SGD54" s="102"/>
      <c r="SGE54" s="102"/>
      <c r="SGF54" s="102"/>
      <c r="SGG54" s="102"/>
      <c r="SGH54" s="102"/>
      <c r="SGI54" s="102"/>
      <c r="SGJ54" s="102"/>
      <c r="SGK54" s="102"/>
      <c r="SGL54" s="102"/>
      <c r="SGM54" s="102"/>
      <c r="SGN54" s="102"/>
      <c r="SGO54" s="102"/>
      <c r="SGP54" s="102"/>
      <c r="SGQ54" s="102"/>
      <c r="SGR54" s="102"/>
      <c r="SGS54" s="102"/>
      <c r="SGT54" s="102"/>
      <c r="SGU54" s="102"/>
      <c r="SGV54" s="102"/>
      <c r="SGW54" s="102"/>
      <c r="SGX54" s="102"/>
      <c r="SGY54" s="102"/>
      <c r="SGZ54" s="102"/>
      <c r="SHA54" s="102"/>
      <c r="SHB54" s="102"/>
      <c r="SHC54" s="102"/>
      <c r="SHD54" s="102"/>
      <c r="SHE54" s="102"/>
      <c r="SHF54" s="102"/>
      <c r="SHG54" s="102"/>
      <c r="SHH54" s="102"/>
      <c r="SHI54" s="102"/>
      <c r="SHJ54" s="102"/>
      <c r="SHK54" s="102"/>
      <c r="SHL54" s="102"/>
      <c r="SHM54" s="102"/>
      <c r="SHN54" s="102"/>
      <c r="SHO54" s="102"/>
      <c r="SHP54" s="102"/>
      <c r="SHQ54" s="102"/>
      <c r="SHR54" s="102"/>
      <c r="SHS54" s="102"/>
      <c r="SHT54" s="102"/>
      <c r="SHU54" s="102"/>
      <c r="SHV54" s="102"/>
      <c r="SHW54" s="102"/>
      <c r="SHX54" s="102"/>
      <c r="SHY54" s="102"/>
      <c r="SHZ54" s="102"/>
      <c r="SIA54" s="102"/>
      <c r="SIB54" s="102"/>
      <c r="SIC54" s="102"/>
      <c r="SID54" s="102"/>
      <c r="SIE54" s="102"/>
      <c r="SIF54" s="102"/>
      <c r="SIG54" s="102"/>
      <c r="SIH54" s="102"/>
      <c r="SII54" s="102"/>
      <c r="SIJ54" s="102"/>
      <c r="SIK54" s="102"/>
      <c r="SIL54" s="102"/>
      <c r="SIM54" s="102"/>
      <c r="SIN54" s="102"/>
      <c r="SIO54" s="102"/>
      <c r="SIP54" s="102"/>
      <c r="SIQ54" s="102"/>
      <c r="SIR54" s="102"/>
      <c r="SIS54" s="102"/>
      <c r="SIT54" s="102"/>
      <c r="SIU54" s="102"/>
      <c r="SIV54" s="102"/>
      <c r="SIW54" s="102"/>
      <c r="SIX54" s="102"/>
      <c r="SIY54" s="102"/>
      <c r="SIZ54" s="102"/>
      <c r="SJA54" s="102"/>
      <c r="SJB54" s="102"/>
      <c r="SJC54" s="102"/>
      <c r="SJD54" s="102"/>
      <c r="SJE54" s="102"/>
      <c r="SJF54" s="102"/>
      <c r="SJG54" s="102"/>
      <c r="SJH54" s="102"/>
      <c r="SJI54" s="102"/>
      <c r="SJJ54" s="102"/>
      <c r="SJK54" s="102"/>
      <c r="SJL54" s="102"/>
      <c r="SJM54" s="102"/>
      <c r="SJN54" s="102"/>
      <c r="SJO54" s="102"/>
      <c r="SJP54" s="102"/>
      <c r="SJQ54" s="102"/>
      <c r="SJR54" s="102"/>
      <c r="SJS54" s="102"/>
      <c r="SJT54" s="102"/>
      <c r="SJU54" s="102"/>
      <c r="SJV54" s="102"/>
      <c r="SJW54" s="102"/>
      <c r="SJX54" s="102"/>
      <c r="SJY54" s="102"/>
      <c r="SJZ54" s="102"/>
      <c r="SKA54" s="102"/>
      <c r="SKB54" s="102"/>
      <c r="SKC54" s="102"/>
      <c r="SKD54" s="102"/>
      <c r="SKE54" s="102"/>
      <c r="SKF54" s="102"/>
      <c r="SKG54" s="102"/>
      <c r="SKH54" s="102"/>
      <c r="SKI54" s="102"/>
      <c r="SKJ54" s="102"/>
      <c r="SKK54" s="102"/>
      <c r="SKL54" s="102"/>
      <c r="SKM54" s="102"/>
      <c r="SKN54" s="102"/>
      <c r="SKO54" s="102"/>
      <c r="SKP54" s="102"/>
      <c r="SKQ54" s="102"/>
      <c r="SKR54" s="102"/>
      <c r="SKS54" s="102"/>
      <c r="SKT54" s="102"/>
      <c r="SKU54" s="102"/>
      <c r="SKV54" s="102"/>
      <c r="SKW54" s="102"/>
      <c r="SKX54" s="102"/>
      <c r="SKY54" s="102"/>
      <c r="SKZ54" s="102"/>
      <c r="SLA54" s="102"/>
      <c r="SLB54" s="102"/>
      <c r="SLC54" s="102"/>
      <c r="SLD54" s="102"/>
      <c r="SLE54" s="102"/>
      <c r="SLF54" s="102"/>
      <c r="SLG54" s="102"/>
      <c r="SLH54" s="102"/>
      <c r="SLI54" s="102"/>
      <c r="SLJ54" s="102"/>
      <c r="SLK54" s="102"/>
      <c r="SLL54" s="102"/>
      <c r="SLM54" s="102"/>
      <c r="SLN54" s="102"/>
      <c r="SLO54" s="102"/>
      <c r="SLP54" s="102"/>
      <c r="SLQ54" s="102"/>
      <c r="SLR54" s="102"/>
      <c r="SLS54" s="102"/>
      <c r="SLT54" s="102"/>
      <c r="SLU54" s="102"/>
      <c r="SLV54" s="102"/>
      <c r="SLW54" s="102"/>
      <c r="SLX54" s="102"/>
      <c r="SLY54" s="102"/>
      <c r="SLZ54" s="102"/>
      <c r="SMA54" s="102"/>
      <c r="SMB54" s="102"/>
      <c r="SMC54" s="102"/>
      <c r="SMD54" s="102"/>
      <c r="SME54" s="102"/>
      <c r="SMF54" s="102"/>
      <c r="SMG54" s="102"/>
      <c r="SMH54" s="102"/>
      <c r="SMI54" s="102"/>
      <c r="SMJ54" s="102"/>
      <c r="SMK54" s="102"/>
      <c r="SML54" s="102"/>
      <c r="SMM54" s="102"/>
      <c r="SMN54" s="102"/>
      <c r="SMO54" s="102"/>
      <c r="SMP54" s="102"/>
      <c r="SMQ54" s="102"/>
      <c r="SMR54" s="102"/>
      <c r="SMS54" s="102"/>
      <c r="SMT54" s="102"/>
      <c r="SMU54" s="102"/>
      <c r="SMV54" s="102"/>
      <c r="SMW54" s="102"/>
      <c r="SMX54" s="102"/>
      <c r="SMY54" s="102"/>
      <c r="SMZ54" s="102"/>
      <c r="SNA54" s="102"/>
      <c r="SNB54" s="102"/>
      <c r="SNC54" s="102"/>
      <c r="SND54" s="102"/>
      <c r="SNE54" s="102"/>
      <c r="SNF54" s="102"/>
      <c r="SNG54" s="102"/>
      <c r="SNH54" s="102"/>
      <c r="SNI54" s="102"/>
      <c r="SNJ54" s="102"/>
      <c r="SNK54" s="102"/>
      <c r="SNL54" s="102"/>
      <c r="SNM54" s="102"/>
      <c r="SNN54" s="102"/>
      <c r="SNO54" s="102"/>
      <c r="SNP54" s="102"/>
      <c r="SNQ54" s="102"/>
      <c r="SNR54" s="102"/>
      <c r="SNS54" s="102"/>
      <c r="SNT54" s="102"/>
      <c r="SNU54" s="102"/>
      <c r="SNV54" s="102"/>
      <c r="SNW54" s="102"/>
      <c r="SNX54" s="102"/>
      <c r="SNY54" s="102"/>
      <c r="SNZ54" s="102"/>
      <c r="SOA54" s="102"/>
      <c r="SOB54" s="102"/>
      <c r="SOC54" s="102"/>
      <c r="SOD54" s="102"/>
      <c r="SOE54" s="102"/>
      <c r="SOF54" s="102"/>
      <c r="SOG54" s="102"/>
      <c r="SOH54" s="102"/>
      <c r="SOI54" s="102"/>
      <c r="SOJ54" s="102"/>
      <c r="SOK54" s="102"/>
      <c r="SOL54" s="102"/>
      <c r="SOM54" s="102"/>
      <c r="SON54" s="102"/>
      <c r="SOO54" s="102"/>
      <c r="SOP54" s="102"/>
      <c r="SOQ54" s="102"/>
      <c r="SOR54" s="102"/>
      <c r="SOS54" s="102"/>
      <c r="SOT54" s="102"/>
      <c r="SOU54" s="102"/>
      <c r="SOV54" s="102"/>
      <c r="SOW54" s="102"/>
      <c r="SOX54" s="102"/>
      <c r="SOY54" s="102"/>
      <c r="SOZ54" s="102"/>
      <c r="SPA54" s="102"/>
      <c r="SPB54" s="102"/>
      <c r="SPC54" s="102"/>
      <c r="SPD54" s="102"/>
      <c r="SPE54" s="102"/>
      <c r="SPF54" s="102"/>
      <c r="SPG54" s="102"/>
      <c r="SPH54" s="102"/>
      <c r="SPI54" s="102"/>
      <c r="SPJ54" s="102"/>
      <c r="SPK54" s="102"/>
      <c r="SPL54" s="102"/>
      <c r="SPM54" s="102"/>
      <c r="SPN54" s="102"/>
      <c r="SPO54" s="102"/>
      <c r="SPP54" s="102"/>
      <c r="SPQ54" s="102"/>
      <c r="SPR54" s="102"/>
      <c r="SPS54" s="102"/>
      <c r="SPT54" s="102"/>
      <c r="SPU54" s="102"/>
      <c r="SPV54" s="102"/>
      <c r="SPW54" s="102"/>
      <c r="SPX54" s="102"/>
      <c r="SPY54" s="102"/>
      <c r="SPZ54" s="102"/>
      <c r="SQA54" s="102"/>
      <c r="SQB54" s="102"/>
      <c r="SQC54" s="102"/>
      <c r="SQD54" s="102"/>
      <c r="SQE54" s="102"/>
      <c r="SQF54" s="102"/>
      <c r="SQG54" s="102"/>
      <c r="SQH54" s="102"/>
      <c r="SQI54" s="102"/>
      <c r="SQJ54" s="102"/>
      <c r="SQK54" s="102"/>
      <c r="SQL54" s="102"/>
      <c r="SQM54" s="102"/>
      <c r="SQN54" s="102"/>
      <c r="SQO54" s="102"/>
      <c r="SQP54" s="102"/>
      <c r="SQQ54" s="102"/>
      <c r="SQR54" s="102"/>
      <c r="SQS54" s="102"/>
      <c r="SQT54" s="102"/>
      <c r="SQU54" s="102"/>
      <c r="SQV54" s="102"/>
      <c r="SQW54" s="102"/>
      <c r="SQX54" s="102"/>
      <c r="SQY54" s="102"/>
      <c r="SQZ54" s="102"/>
      <c r="SRA54" s="102"/>
      <c r="SRB54" s="102"/>
      <c r="SRC54" s="102"/>
      <c r="SRD54" s="102"/>
      <c r="SRE54" s="102"/>
      <c r="SRF54" s="102"/>
      <c r="SRG54" s="102"/>
      <c r="SRH54" s="102"/>
      <c r="SRI54" s="102"/>
      <c r="SRJ54" s="102"/>
      <c r="SRK54" s="102"/>
      <c r="SRL54" s="102"/>
      <c r="SRM54" s="102"/>
      <c r="SRN54" s="102"/>
      <c r="SRO54" s="102"/>
      <c r="SRP54" s="102"/>
      <c r="SRQ54" s="102"/>
      <c r="SRR54" s="102"/>
      <c r="SRS54" s="102"/>
      <c r="SRT54" s="102"/>
      <c r="SRU54" s="102"/>
      <c r="SRV54" s="102"/>
      <c r="SRW54" s="102"/>
      <c r="SRX54" s="102"/>
      <c r="SRY54" s="102"/>
      <c r="SRZ54" s="102"/>
      <c r="SSA54" s="102"/>
      <c r="SSB54" s="102"/>
      <c r="SSC54" s="102"/>
      <c r="SSD54" s="102"/>
      <c r="SSE54" s="102"/>
      <c r="SSF54" s="102"/>
      <c r="SSG54" s="102"/>
      <c r="SSH54" s="102"/>
      <c r="SSI54" s="102"/>
      <c r="SSJ54" s="102"/>
      <c r="SSK54" s="102"/>
      <c r="SSL54" s="102"/>
      <c r="SSM54" s="102"/>
      <c r="SSN54" s="102"/>
      <c r="SSO54" s="102"/>
      <c r="SSP54" s="102"/>
      <c r="SSQ54" s="102"/>
      <c r="SSR54" s="102"/>
      <c r="SSS54" s="102"/>
      <c r="SST54" s="102"/>
      <c r="SSU54" s="102"/>
      <c r="SSV54" s="102"/>
      <c r="SSW54" s="102"/>
      <c r="SSX54" s="102"/>
      <c r="SSY54" s="102"/>
      <c r="SSZ54" s="102"/>
      <c r="STA54" s="102"/>
      <c r="STB54" s="102"/>
      <c r="STC54" s="102"/>
      <c r="STD54" s="102"/>
      <c r="STE54" s="102"/>
      <c r="STF54" s="102"/>
      <c r="STG54" s="102"/>
      <c r="STH54" s="102"/>
      <c r="STI54" s="102"/>
      <c r="STJ54" s="102"/>
      <c r="STK54" s="102"/>
      <c r="STL54" s="102"/>
      <c r="STM54" s="102"/>
      <c r="STN54" s="102"/>
      <c r="STO54" s="102"/>
      <c r="STP54" s="102"/>
      <c r="STQ54" s="102"/>
      <c r="STR54" s="102"/>
      <c r="STS54" s="102"/>
      <c r="STT54" s="102"/>
      <c r="STU54" s="102"/>
      <c r="STV54" s="102"/>
      <c r="STW54" s="102"/>
      <c r="STX54" s="102"/>
      <c r="STY54" s="102"/>
      <c r="STZ54" s="102"/>
      <c r="SUA54" s="102"/>
      <c r="SUB54" s="102"/>
      <c r="SUC54" s="102"/>
      <c r="SUD54" s="102"/>
      <c r="SUE54" s="102"/>
      <c r="SUF54" s="102"/>
      <c r="SUG54" s="102"/>
      <c r="SUH54" s="102"/>
      <c r="SUI54" s="102"/>
      <c r="SUJ54" s="102"/>
      <c r="SUK54" s="102"/>
      <c r="SUL54" s="102"/>
      <c r="SUM54" s="102"/>
      <c r="SUN54" s="102"/>
      <c r="SUO54" s="102"/>
      <c r="SUP54" s="102"/>
      <c r="SUQ54" s="102"/>
      <c r="SUR54" s="102"/>
      <c r="SUS54" s="102"/>
      <c r="SUT54" s="102"/>
      <c r="SUU54" s="102"/>
      <c r="SUV54" s="102"/>
      <c r="SUW54" s="102"/>
      <c r="SUX54" s="102"/>
      <c r="SUY54" s="102"/>
      <c r="SUZ54" s="102"/>
      <c r="SVA54" s="102"/>
      <c r="SVB54" s="102"/>
      <c r="SVC54" s="102"/>
      <c r="SVD54" s="102"/>
      <c r="SVE54" s="102"/>
      <c r="SVF54" s="102"/>
      <c r="SVG54" s="102"/>
      <c r="SVH54" s="102"/>
      <c r="SVI54" s="102"/>
      <c r="SVJ54" s="102"/>
      <c r="SVK54" s="102"/>
      <c r="SVL54" s="102"/>
      <c r="SVM54" s="102"/>
      <c r="SVN54" s="102"/>
      <c r="SVO54" s="102"/>
      <c r="SVP54" s="102"/>
      <c r="SVQ54" s="102"/>
      <c r="SVR54" s="102"/>
      <c r="SVS54" s="102"/>
      <c r="SVT54" s="102"/>
      <c r="SVU54" s="102"/>
      <c r="SVV54" s="102"/>
      <c r="SVW54" s="102"/>
      <c r="SVX54" s="102"/>
      <c r="SVY54" s="102"/>
      <c r="SVZ54" s="102"/>
      <c r="SWA54" s="102"/>
      <c r="SWB54" s="102"/>
      <c r="SWC54" s="102"/>
      <c r="SWD54" s="102"/>
      <c r="SWE54" s="102"/>
      <c r="SWF54" s="102"/>
      <c r="SWG54" s="102"/>
      <c r="SWH54" s="102"/>
      <c r="SWI54" s="102"/>
      <c r="SWJ54" s="102"/>
      <c r="SWK54" s="102"/>
      <c r="SWL54" s="102"/>
      <c r="SWM54" s="102"/>
      <c r="SWN54" s="102"/>
      <c r="SWO54" s="102"/>
      <c r="SWP54" s="102"/>
      <c r="SWQ54" s="102"/>
      <c r="SWR54" s="102"/>
      <c r="SWS54" s="102"/>
      <c r="SWT54" s="102"/>
      <c r="SWU54" s="102"/>
      <c r="SWV54" s="102"/>
      <c r="SWW54" s="102"/>
      <c r="SWX54" s="102"/>
      <c r="SWY54" s="102"/>
      <c r="SWZ54" s="102"/>
      <c r="SXA54" s="102"/>
      <c r="SXB54" s="102"/>
      <c r="SXC54" s="102"/>
      <c r="SXD54" s="102"/>
      <c r="SXE54" s="102"/>
      <c r="SXF54" s="102"/>
      <c r="SXG54" s="102"/>
      <c r="SXH54" s="102"/>
      <c r="SXI54" s="102"/>
      <c r="SXJ54" s="102"/>
      <c r="SXK54" s="102"/>
      <c r="SXL54" s="102"/>
      <c r="SXM54" s="102"/>
      <c r="SXN54" s="102"/>
      <c r="SXO54" s="102"/>
      <c r="SXP54" s="102"/>
      <c r="SXQ54" s="102"/>
      <c r="SXR54" s="102"/>
      <c r="SXS54" s="102"/>
      <c r="SXT54" s="102"/>
      <c r="SXU54" s="102"/>
      <c r="SXV54" s="102"/>
      <c r="SXW54" s="102"/>
      <c r="SXX54" s="102"/>
      <c r="SXY54" s="102"/>
      <c r="SXZ54" s="102"/>
      <c r="SYA54" s="102"/>
      <c r="SYB54" s="102"/>
      <c r="SYC54" s="102"/>
      <c r="SYD54" s="102"/>
      <c r="SYE54" s="102"/>
      <c r="SYF54" s="102"/>
      <c r="SYG54" s="102"/>
      <c r="SYH54" s="102"/>
      <c r="SYI54" s="102"/>
      <c r="SYJ54" s="102"/>
      <c r="SYK54" s="102"/>
      <c r="SYL54" s="102"/>
      <c r="SYM54" s="102"/>
      <c r="SYN54" s="102"/>
      <c r="SYO54" s="102"/>
      <c r="SYP54" s="102"/>
      <c r="SYQ54" s="102"/>
      <c r="SYR54" s="102"/>
      <c r="SYS54" s="102"/>
      <c r="SYT54" s="102"/>
      <c r="SYU54" s="102"/>
      <c r="SYV54" s="102"/>
      <c r="SYW54" s="102"/>
      <c r="SYX54" s="102"/>
      <c r="SYY54" s="102"/>
      <c r="SYZ54" s="102"/>
      <c r="SZA54" s="102"/>
      <c r="SZB54" s="102"/>
      <c r="SZC54" s="102"/>
      <c r="SZD54" s="102"/>
      <c r="SZE54" s="102"/>
      <c r="SZF54" s="102"/>
      <c r="SZG54" s="102"/>
      <c r="SZH54" s="102"/>
      <c r="SZI54" s="102"/>
      <c r="SZJ54" s="102"/>
      <c r="SZK54" s="102"/>
      <c r="SZL54" s="102"/>
      <c r="SZM54" s="102"/>
      <c r="SZN54" s="102"/>
      <c r="SZO54" s="102"/>
      <c r="SZP54" s="102"/>
      <c r="SZQ54" s="102"/>
      <c r="SZR54" s="102"/>
      <c r="SZS54" s="102"/>
      <c r="SZT54" s="102"/>
      <c r="SZU54" s="102"/>
      <c r="SZV54" s="102"/>
      <c r="SZW54" s="102"/>
      <c r="SZX54" s="102"/>
      <c r="SZY54" s="102"/>
      <c r="SZZ54" s="102"/>
      <c r="TAA54" s="102"/>
      <c r="TAB54" s="102"/>
      <c r="TAC54" s="102"/>
      <c r="TAD54" s="102"/>
      <c r="TAE54" s="102"/>
      <c r="TAF54" s="102"/>
      <c r="TAG54" s="102"/>
      <c r="TAH54" s="102"/>
      <c r="TAI54" s="102"/>
      <c r="TAJ54" s="102"/>
      <c r="TAK54" s="102"/>
      <c r="TAL54" s="102"/>
      <c r="TAM54" s="102"/>
      <c r="TAN54" s="102"/>
      <c r="TAO54" s="102"/>
      <c r="TAP54" s="102"/>
      <c r="TAQ54" s="102"/>
      <c r="TAR54" s="102"/>
      <c r="TAS54" s="102"/>
      <c r="TAT54" s="102"/>
      <c r="TAU54" s="102"/>
      <c r="TAV54" s="102"/>
      <c r="TAW54" s="102"/>
      <c r="TAX54" s="102"/>
      <c r="TAY54" s="102"/>
      <c r="TAZ54" s="102"/>
      <c r="TBA54" s="102"/>
      <c r="TBB54" s="102"/>
      <c r="TBC54" s="102"/>
      <c r="TBD54" s="102"/>
      <c r="TBE54" s="102"/>
      <c r="TBF54" s="102"/>
      <c r="TBG54" s="102"/>
      <c r="TBH54" s="102"/>
      <c r="TBI54" s="102"/>
      <c r="TBJ54" s="102"/>
      <c r="TBK54" s="102"/>
      <c r="TBL54" s="102"/>
      <c r="TBM54" s="102"/>
      <c r="TBN54" s="102"/>
      <c r="TBO54" s="102"/>
      <c r="TBP54" s="102"/>
      <c r="TBQ54" s="102"/>
      <c r="TBR54" s="102"/>
      <c r="TBS54" s="102"/>
      <c r="TBT54" s="102"/>
      <c r="TBU54" s="102"/>
      <c r="TBV54" s="102"/>
      <c r="TBW54" s="102"/>
      <c r="TBX54" s="102"/>
      <c r="TBY54" s="102"/>
      <c r="TBZ54" s="102"/>
      <c r="TCA54" s="102"/>
      <c r="TCB54" s="102"/>
      <c r="TCC54" s="102"/>
      <c r="TCD54" s="102"/>
      <c r="TCE54" s="102"/>
      <c r="TCF54" s="102"/>
      <c r="TCG54" s="102"/>
      <c r="TCH54" s="102"/>
      <c r="TCI54" s="102"/>
      <c r="TCJ54" s="102"/>
      <c r="TCK54" s="102"/>
      <c r="TCL54" s="102"/>
      <c r="TCM54" s="102"/>
      <c r="TCN54" s="102"/>
      <c r="TCO54" s="102"/>
      <c r="TCP54" s="102"/>
      <c r="TCQ54" s="102"/>
      <c r="TCR54" s="102"/>
      <c r="TCS54" s="102"/>
      <c r="TCT54" s="102"/>
      <c r="TCU54" s="102"/>
      <c r="TCV54" s="102"/>
      <c r="TCW54" s="102"/>
      <c r="TCX54" s="102"/>
      <c r="TCY54" s="102"/>
      <c r="TCZ54" s="102"/>
      <c r="TDA54" s="102"/>
      <c r="TDB54" s="102"/>
      <c r="TDC54" s="102"/>
      <c r="TDD54" s="102"/>
      <c r="TDE54" s="102"/>
      <c r="TDF54" s="102"/>
      <c r="TDG54" s="102"/>
      <c r="TDH54" s="102"/>
      <c r="TDI54" s="102"/>
      <c r="TDJ54" s="102"/>
      <c r="TDK54" s="102"/>
      <c r="TDL54" s="102"/>
      <c r="TDM54" s="102"/>
      <c r="TDN54" s="102"/>
      <c r="TDO54" s="102"/>
      <c r="TDP54" s="102"/>
      <c r="TDQ54" s="102"/>
      <c r="TDR54" s="102"/>
      <c r="TDS54" s="102"/>
      <c r="TDT54" s="102"/>
      <c r="TDU54" s="102"/>
      <c r="TDV54" s="102"/>
      <c r="TDW54" s="102"/>
      <c r="TDX54" s="102"/>
      <c r="TDY54" s="102"/>
      <c r="TDZ54" s="102"/>
      <c r="TEA54" s="102"/>
      <c r="TEB54" s="102"/>
      <c r="TEC54" s="102"/>
      <c r="TED54" s="102"/>
      <c r="TEE54" s="102"/>
      <c r="TEF54" s="102"/>
      <c r="TEG54" s="102"/>
      <c r="TEH54" s="102"/>
      <c r="TEI54" s="102"/>
      <c r="TEJ54" s="102"/>
      <c r="TEK54" s="102"/>
      <c r="TEL54" s="102"/>
      <c r="TEM54" s="102"/>
      <c r="TEN54" s="102"/>
      <c r="TEO54" s="102"/>
      <c r="TEP54" s="102"/>
      <c r="TEQ54" s="102"/>
      <c r="TER54" s="102"/>
      <c r="TES54" s="102"/>
      <c r="TET54" s="102"/>
      <c r="TEU54" s="102"/>
      <c r="TEV54" s="102"/>
      <c r="TEW54" s="102"/>
      <c r="TEX54" s="102"/>
      <c r="TEY54" s="102"/>
      <c r="TEZ54" s="102"/>
      <c r="TFA54" s="102"/>
      <c r="TFB54" s="102"/>
      <c r="TFC54" s="102"/>
      <c r="TFD54" s="102"/>
      <c r="TFE54" s="102"/>
      <c r="TFF54" s="102"/>
      <c r="TFG54" s="102"/>
      <c r="TFH54" s="102"/>
      <c r="TFI54" s="102"/>
      <c r="TFJ54" s="102"/>
      <c r="TFK54" s="102"/>
      <c r="TFL54" s="102"/>
      <c r="TFM54" s="102"/>
      <c r="TFN54" s="102"/>
      <c r="TFO54" s="102"/>
      <c r="TFP54" s="102"/>
      <c r="TFQ54" s="102"/>
      <c r="TFR54" s="102"/>
      <c r="TFS54" s="102"/>
      <c r="TFT54" s="102"/>
      <c r="TFU54" s="102"/>
      <c r="TFV54" s="102"/>
      <c r="TFW54" s="102"/>
      <c r="TFX54" s="102"/>
      <c r="TFY54" s="102"/>
      <c r="TFZ54" s="102"/>
      <c r="TGA54" s="102"/>
      <c r="TGB54" s="102"/>
      <c r="TGC54" s="102"/>
      <c r="TGD54" s="102"/>
      <c r="TGE54" s="102"/>
      <c r="TGF54" s="102"/>
      <c r="TGG54" s="102"/>
      <c r="TGH54" s="102"/>
      <c r="TGI54" s="102"/>
      <c r="TGJ54" s="102"/>
      <c r="TGK54" s="102"/>
      <c r="TGL54" s="102"/>
      <c r="TGM54" s="102"/>
      <c r="TGN54" s="102"/>
      <c r="TGO54" s="102"/>
      <c r="TGP54" s="102"/>
      <c r="TGQ54" s="102"/>
      <c r="TGR54" s="102"/>
      <c r="TGS54" s="102"/>
      <c r="TGT54" s="102"/>
      <c r="TGU54" s="102"/>
      <c r="TGV54" s="102"/>
      <c r="TGW54" s="102"/>
      <c r="TGX54" s="102"/>
      <c r="TGY54" s="102"/>
      <c r="TGZ54" s="102"/>
      <c r="THA54" s="102"/>
      <c r="THB54" s="102"/>
      <c r="THC54" s="102"/>
      <c r="THD54" s="102"/>
      <c r="THE54" s="102"/>
      <c r="THF54" s="102"/>
      <c r="THG54" s="102"/>
      <c r="THH54" s="102"/>
      <c r="THI54" s="102"/>
      <c r="THJ54" s="102"/>
      <c r="THK54" s="102"/>
      <c r="THL54" s="102"/>
      <c r="THM54" s="102"/>
      <c r="THN54" s="102"/>
      <c r="THO54" s="102"/>
      <c r="THP54" s="102"/>
      <c r="THQ54" s="102"/>
      <c r="THR54" s="102"/>
      <c r="THS54" s="102"/>
      <c r="THT54" s="102"/>
      <c r="THU54" s="102"/>
      <c r="THV54" s="102"/>
      <c r="THW54" s="102"/>
      <c r="THX54" s="102"/>
      <c r="THY54" s="102"/>
      <c r="THZ54" s="102"/>
      <c r="TIA54" s="102"/>
      <c r="TIB54" s="102"/>
      <c r="TIC54" s="102"/>
      <c r="TID54" s="102"/>
      <c r="TIE54" s="102"/>
      <c r="TIF54" s="102"/>
      <c r="TIG54" s="102"/>
      <c r="TIH54" s="102"/>
      <c r="TII54" s="102"/>
      <c r="TIJ54" s="102"/>
      <c r="TIK54" s="102"/>
      <c r="TIL54" s="102"/>
      <c r="TIM54" s="102"/>
      <c r="TIN54" s="102"/>
      <c r="TIO54" s="102"/>
      <c r="TIP54" s="102"/>
      <c r="TIQ54" s="102"/>
      <c r="TIR54" s="102"/>
      <c r="TIS54" s="102"/>
      <c r="TIT54" s="102"/>
      <c r="TIU54" s="102"/>
      <c r="TIV54" s="102"/>
      <c r="TIW54" s="102"/>
      <c r="TIX54" s="102"/>
      <c r="TIY54" s="102"/>
      <c r="TIZ54" s="102"/>
      <c r="TJA54" s="102"/>
      <c r="TJB54" s="102"/>
      <c r="TJC54" s="102"/>
      <c r="TJD54" s="102"/>
      <c r="TJE54" s="102"/>
      <c r="TJF54" s="102"/>
      <c r="TJG54" s="102"/>
      <c r="TJH54" s="102"/>
      <c r="TJI54" s="102"/>
      <c r="TJJ54" s="102"/>
      <c r="TJK54" s="102"/>
      <c r="TJL54" s="102"/>
      <c r="TJM54" s="102"/>
      <c r="TJN54" s="102"/>
      <c r="TJO54" s="102"/>
      <c r="TJP54" s="102"/>
      <c r="TJQ54" s="102"/>
      <c r="TJR54" s="102"/>
      <c r="TJS54" s="102"/>
      <c r="TJT54" s="102"/>
      <c r="TJU54" s="102"/>
      <c r="TJV54" s="102"/>
      <c r="TJW54" s="102"/>
      <c r="TJX54" s="102"/>
      <c r="TJY54" s="102"/>
      <c r="TJZ54" s="102"/>
      <c r="TKA54" s="102"/>
      <c r="TKB54" s="102"/>
      <c r="TKC54" s="102"/>
      <c r="TKD54" s="102"/>
      <c r="TKE54" s="102"/>
      <c r="TKF54" s="102"/>
      <c r="TKG54" s="102"/>
      <c r="TKH54" s="102"/>
      <c r="TKI54" s="102"/>
      <c r="TKJ54" s="102"/>
      <c r="TKK54" s="102"/>
      <c r="TKL54" s="102"/>
      <c r="TKM54" s="102"/>
      <c r="TKN54" s="102"/>
      <c r="TKO54" s="102"/>
      <c r="TKP54" s="102"/>
      <c r="TKQ54" s="102"/>
      <c r="TKR54" s="102"/>
      <c r="TKS54" s="102"/>
      <c r="TKT54" s="102"/>
      <c r="TKU54" s="102"/>
      <c r="TKV54" s="102"/>
      <c r="TKW54" s="102"/>
      <c r="TKX54" s="102"/>
      <c r="TKY54" s="102"/>
      <c r="TKZ54" s="102"/>
      <c r="TLA54" s="102"/>
      <c r="TLB54" s="102"/>
      <c r="TLC54" s="102"/>
      <c r="TLD54" s="102"/>
      <c r="TLE54" s="102"/>
      <c r="TLF54" s="102"/>
      <c r="TLG54" s="102"/>
      <c r="TLH54" s="102"/>
      <c r="TLI54" s="102"/>
      <c r="TLJ54" s="102"/>
      <c r="TLK54" s="102"/>
      <c r="TLL54" s="102"/>
      <c r="TLM54" s="102"/>
      <c r="TLN54" s="102"/>
      <c r="TLO54" s="102"/>
      <c r="TLP54" s="102"/>
      <c r="TLQ54" s="102"/>
      <c r="TLR54" s="102"/>
      <c r="TLS54" s="102"/>
      <c r="TLT54" s="102"/>
      <c r="TLU54" s="102"/>
      <c r="TLV54" s="102"/>
      <c r="TLW54" s="102"/>
      <c r="TLX54" s="102"/>
      <c r="TLY54" s="102"/>
      <c r="TLZ54" s="102"/>
      <c r="TMA54" s="102"/>
      <c r="TMB54" s="102"/>
      <c r="TMC54" s="102"/>
      <c r="TMD54" s="102"/>
      <c r="TME54" s="102"/>
      <c r="TMF54" s="102"/>
      <c r="TMG54" s="102"/>
      <c r="TMH54" s="102"/>
      <c r="TMI54" s="102"/>
      <c r="TMJ54" s="102"/>
      <c r="TMK54" s="102"/>
      <c r="TML54" s="102"/>
      <c r="TMM54" s="102"/>
      <c r="TMN54" s="102"/>
      <c r="TMO54" s="102"/>
      <c r="TMP54" s="102"/>
      <c r="TMQ54" s="102"/>
      <c r="TMR54" s="102"/>
      <c r="TMS54" s="102"/>
      <c r="TMT54" s="102"/>
      <c r="TMU54" s="102"/>
      <c r="TMV54" s="102"/>
      <c r="TMW54" s="102"/>
      <c r="TMX54" s="102"/>
      <c r="TMY54" s="102"/>
      <c r="TMZ54" s="102"/>
      <c r="TNA54" s="102"/>
      <c r="TNB54" s="102"/>
      <c r="TNC54" s="102"/>
      <c r="TND54" s="102"/>
      <c r="TNE54" s="102"/>
      <c r="TNF54" s="102"/>
      <c r="TNG54" s="102"/>
      <c r="TNH54" s="102"/>
      <c r="TNI54" s="102"/>
      <c r="TNJ54" s="102"/>
      <c r="TNK54" s="102"/>
      <c r="TNL54" s="102"/>
      <c r="TNM54" s="102"/>
      <c r="TNN54" s="102"/>
      <c r="TNO54" s="102"/>
      <c r="TNP54" s="102"/>
      <c r="TNQ54" s="102"/>
      <c r="TNR54" s="102"/>
      <c r="TNS54" s="102"/>
      <c r="TNT54" s="102"/>
      <c r="TNU54" s="102"/>
      <c r="TNV54" s="102"/>
      <c r="TNW54" s="102"/>
      <c r="TNX54" s="102"/>
      <c r="TNY54" s="102"/>
      <c r="TNZ54" s="102"/>
      <c r="TOA54" s="102"/>
      <c r="TOB54" s="102"/>
      <c r="TOC54" s="102"/>
      <c r="TOD54" s="102"/>
      <c r="TOE54" s="102"/>
      <c r="TOF54" s="102"/>
      <c r="TOG54" s="102"/>
      <c r="TOH54" s="102"/>
      <c r="TOI54" s="102"/>
      <c r="TOJ54" s="102"/>
      <c r="TOK54" s="102"/>
      <c r="TOL54" s="102"/>
      <c r="TOM54" s="102"/>
      <c r="TON54" s="102"/>
      <c r="TOO54" s="102"/>
      <c r="TOP54" s="102"/>
      <c r="TOQ54" s="102"/>
      <c r="TOR54" s="102"/>
      <c r="TOS54" s="102"/>
      <c r="TOT54" s="102"/>
      <c r="TOU54" s="102"/>
      <c r="TOV54" s="102"/>
      <c r="TOW54" s="102"/>
      <c r="TOX54" s="102"/>
      <c r="TOY54" s="102"/>
      <c r="TOZ54" s="102"/>
      <c r="TPA54" s="102"/>
      <c r="TPB54" s="102"/>
      <c r="TPC54" s="102"/>
      <c r="TPD54" s="102"/>
      <c r="TPE54" s="102"/>
      <c r="TPF54" s="102"/>
      <c r="TPG54" s="102"/>
      <c r="TPH54" s="102"/>
      <c r="TPI54" s="102"/>
      <c r="TPJ54" s="102"/>
      <c r="TPK54" s="102"/>
      <c r="TPL54" s="102"/>
      <c r="TPM54" s="102"/>
      <c r="TPN54" s="102"/>
      <c r="TPO54" s="102"/>
      <c r="TPP54" s="102"/>
      <c r="TPQ54" s="102"/>
      <c r="TPR54" s="102"/>
      <c r="TPS54" s="102"/>
      <c r="TPT54" s="102"/>
      <c r="TPU54" s="102"/>
      <c r="TPV54" s="102"/>
      <c r="TPW54" s="102"/>
      <c r="TPX54" s="102"/>
      <c r="TPY54" s="102"/>
      <c r="TPZ54" s="102"/>
      <c r="TQA54" s="102"/>
      <c r="TQB54" s="102"/>
      <c r="TQC54" s="102"/>
      <c r="TQD54" s="102"/>
      <c r="TQE54" s="102"/>
      <c r="TQF54" s="102"/>
      <c r="TQG54" s="102"/>
      <c r="TQH54" s="102"/>
      <c r="TQI54" s="102"/>
      <c r="TQJ54" s="102"/>
      <c r="TQK54" s="102"/>
      <c r="TQL54" s="102"/>
      <c r="TQM54" s="102"/>
      <c r="TQN54" s="102"/>
      <c r="TQO54" s="102"/>
      <c r="TQP54" s="102"/>
      <c r="TQQ54" s="102"/>
      <c r="TQR54" s="102"/>
      <c r="TQS54" s="102"/>
      <c r="TQT54" s="102"/>
      <c r="TQU54" s="102"/>
      <c r="TQV54" s="102"/>
      <c r="TQW54" s="102"/>
      <c r="TQX54" s="102"/>
      <c r="TQY54" s="102"/>
      <c r="TQZ54" s="102"/>
      <c r="TRA54" s="102"/>
      <c r="TRB54" s="102"/>
      <c r="TRC54" s="102"/>
      <c r="TRD54" s="102"/>
      <c r="TRE54" s="102"/>
      <c r="TRF54" s="102"/>
      <c r="TRG54" s="102"/>
      <c r="TRH54" s="102"/>
      <c r="TRI54" s="102"/>
      <c r="TRJ54" s="102"/>
      <c r="TRK54" s="102"/>
      <c r="TRL54" s="102"/>
      <c r="TRM54" s="102"/>
      <c r="TRN54" s="102"/>
      <c r="TRO54" s="102"/>
      <c r="TRP54" s="102"/>
      <c r="TRQ54" s="102"/>
      <c r="TRR54" s="102"/>
      <c r="TRS54" s="102"/>
      <c r="TRT54" s="102"/>
      <c r="TRU54" s="102"/>
      <c r="TRV54" s="102"/>
      <c r="TRW54" s="102"/>
      <c r="TRX54" s="102"/>
      <c r="TRY54" s="102"/>
      <c r="TRZ54" s="102"/>
      <c r="TSA54" s="102"/>
      <c r="TSB54" s="102"/>
      <c r="TSC54" s="102"/>
      <c r="TSD54" s="102"/>
      <c r="TSE54" s="102"/>
      <c r="TSF54" s="102"/>
      <c r="TSG54" s="102"/>
      <c r="TSH54" s="102"/>
      <c r="TSI54" s="102"/>
      <c r="TSJ54" s="102"/>
      <c r="TSK54" s="102"/>
      <c r="TSL54" s="102"/>
      <c r="TSM54" s="102"/>
      <c r="TSN54" s="102"/>
      <c r="TSO54" s="102"/>
      <c r="TSP54" s="102"/>
      <c r="TSQ54" s="102"/>
      <c r="TSR54" s="102"/>
      <c r="TSS54" s="102"/>
      <c r="TST54" s="102"/>
      <c r="TSU54" s="102"/>
      <c r="TSV54" s="102"/>
      <c r="TSW54" s="102"/>
      <c r="TSX54" s="102"/>
      <c r="TSY54" s="102"/>
      <c r="TSZ54" s="102"/>
      <c r="TTA54" s="102"/>
      <c r="TTB54" s="102"/>
      <c r="TTC54" s="102"/>
      <c r="TTD54" s="102"/>
      <c r="TTE54" s="102"/>
      <c r="TTF54" s="102"/>
      <c r="TTG54" s="102"/>
      <c r="TTH54" s="102"/>
      <c r="TTI54" s="102"/>
      <c r="TTJ54" s="102"/>
      <c r="TTK54" s="102"/>
      <c r="TTL54" s="102"/>
      <c r="TTM54" s="102"/>
      <c r="TTN54" s="102"/>
      <c r="TTO54" s="102"/>
      <c r="TTP54" s="102"/>
      <c r="TTQ54" s="102"/>
      <c r="TTR54" s="102"/>
      <c r="TTS54" s="102"/>
      <c r="TTT54" s="102"/>
      <c r="TTU54" s="102"/>
      <c r="TTV54" s="102"/>
      <c r="TTW54" s="102"/>
      <c r="TTX54" s="102"/>
      <c r="TTY54" s="102"/>
      <c r="TTZ54" s="102"/>
      <c r="TUA54" s="102"/>
      <c r="TUB54" s="102"/>
      <c r="TUC54" s="102"/>
      <c r="TUD54" s="102"/>
      <c r="TUE54" s="102"/>
      <c r="TUF54" s="102"/>
      <c r="TUG54" s="102"/>
      <c r="TUH54" s="102"/>
      <c r="TUI54" s="102"/>
      <c r="TUJ54" s="102"/>
      <c r="TUK54" s="102"/>
      <c r="TUL54" s="102"/>
      <c r="TUM54" s="102"/>
      <c r="TUN54" s="102"/>
      <c r="TUO54" s="102"/>
      <c r="TUP54" s="102"/>
      <c r="TUQ54" s="102"/>
      <c r="TUR54" s="102"/>
      <c r="TUS54" s="102"/>
      <c r="TUT54" s="102"/>
      <c r="TUU54" s="102"/>
      <c r="TUV54" s="102"/>
      <c r="TUW54" s="102"/>
      <c r="TUX54" s="102"/>
      <c r="TUY54" s="102"/>
      <c r="TUZ54" s="102"/>
      <c r="TVA54" s="102"/>
      <c r="TVB54" s="102"/>
      <c r="TVC54" s="102"/>
      <c r="TVD54" s="102"/>
      <c r="TVE54" s="102"/>
      <c r="TVF54" s="102"/>
      <c r="TVG54" s="102"/>
      <c r="TVH54" s="102"/>
      <c r="TVI54" s="102"/>
      <c r="TVJ54" s="102"/>
      <c r="TVK54" s="102"/>
      <c r="TVL54" s="102"/>
      <c r="TVM54" s="102"/>
      <c r="TVN54" s="102"/>
      <c r="TVO54" s="102"/>
      <c r="TVP54" s="102"/>
      <c r="TVQ54" s="102"/>
      <c r="TVR54" s="102"/>
      <c r="TVS54" s="102"/>
      <c r="TVT54" s="102"/>
      <c r="TVU54" s="102"/>
      <c r="TVV54" s="102"/>
      <c r="TVW54" s="102"/>
      <c r="TVX54" s="102"/>
      <c r="TVY54" s="102"/>
      <c r="TVZ54" s="102"/>
      <c r="TWA54" s="102"/>
      <c r="TWB54" s="102"/>
      <c r="TWC54" s="102"/>
      <c r="TWD54" s="102"/>
      <c r="TWE54" s="102"/>
      <c r="TWF54" s="102"/>
      <c r="TWG54" s="102"/>
      <c r="TWH54" s="102"/>
      <c r="TWI54" s="102"/>
      <c r="TWJ54" s="102"/>
      <c r="TWK54" s="102"/>
      <c r="TWL54" s="102"/>
      <c r="TWM54" s="102"/>
      <c r="TWN54" s="102"/>
      <c r="TWO54" s="102"/>
      <c r="TWP54" s="102"/>
      <c r="TWQ54" s="102"/>
      <c r="TWR54" s="102"/>
      <c r="TWS54" s="102"/>
      <c r="TWT54" s="102"/>
      <c r="TWU54" s="102"/>
      <c r="TWV54" s="102"/>
      <c r="TWW54" s="102"/>
      <c r="TWX54" s="102"/>
      <c r="TWY54" s="102"/>
      <c r="TWZ54" s="102"/>
      <c r="TXA54" s="102"/>
      <c r="TXB54" s="102"/>
      <c r="TXC54" s="102"/>
      <c r="TXD54" s="102"/>
      <c r="TXE54" s="102"/>
      <c r="TXF54" s="102"/>
      <c r="TXG54" s="102"/>
      <c r="TXH54" s="102"/>
      <c r="TXI54" s="102"/>
      <c r="TXJ54" s="102"/>
      <c r="TXK54" s="102"/>
      <c r="TXL54" s="102"/>
      <c r="TXM54" s="102"/>
      <c r="TXN54" s="102"/>
      <c r="TXO54" s="102"/>
      <c r="TXP54" s="102"/>
      <c r="TXQ54" s="102"/>
      <c r="TXR54" s="102"/>
      <c r="TXS54" s="102"/>
      <c r="TXT54" s="102"/>
      <c r="TXU54" s="102"/>
      <c r="TXV54" s="102"/>
      <c r="TXW54" s="102"/>
      <c r="TXX54" s="102"/>
      <c r="TXY54" s="102"/>
      <c r="TXZ54" s="102"/>
      <c r="TYA54" s="102"/>
      <c r="TYB54" s="102"/>
      <c r="TYC54" s="102"/>
      <c r="TYD54" s="102"/>
      <c r="TYE54" s="102"/>
      <c r="TYF54" s="102"/>
      <c r="TYG54" s="102"/>
      <c r="TYH54" s="102"/>
      <c r="TYI54" s="102"/>
      <c r="TYJ54" s="102"/>
      <c r="TYK54" s="102"/>
      <c r="TYL54" s="102"/>
      <c r="TYM54" s="102"/>
      <c r="TYN54" s="102"/>
      <c r="TYO54" s="102"/>
      <c r="TYP54" s="102"/>
      <c r="TYQ54" s="102"/>
      <c r="TYR54" s="102"/>
      <c r="TYS54" s="102"/>
      <c r="TYT54" s="102"/>
      <c r="TYU54" s="102"/>
      <c r="TYV54" s="102"/>
      <c r="TYW54" s="102"/>
      <c r="TYX54" s="102"/>
      <c r="TYY54" s="102"/>
      <c r="TYZ54" s="102"/>
      <c r="TZA54" s="102"/>
      <c r="TZB54" s="102"/>
      <c r="TZC54" s="102"/>
      <c r="TZD54" s="102"/>
      <c r="TZE54" s="102"/>
      <c r="TZF54" s="102"/>
      <c r="TZG54" s="102"/>
      <c r="TZH54" s="102"/>
      <c r="TZI54" s="102"/>
      <c r="TZJ54" s="102"/>
      <c r="TZK54" s="102"/>
      <c r="TZL54" s="102"/>
      <c r="TZM54" s="102"/>
      <c r="TZN54" s="102"/>
      <c r="TZO54" s="102"/>
      <c r="TZP54" s="102"/>
      <c r="TZQ54" s="102"/>
      <c r="TZR54" s="102"/>
      <c r="TZS54" s="102"/>
      <c r="TZT54" s="102"/>
      <c r="TZU54" s="102"/>
      <c r="TZV54" s="102"/>
      <c r="TZW54" s="102"/>
      <c r="TZX54" s="102"/>
      <c r="TZY54" s="102"/>
      <c r="TZZ54" s="102"/>
      <c r="UAA54" s="102"/>
      <c r="UAB54" s="102"/>
      <c r="UAC54" s="102"/>
      <c r="UAD54" s="102"/>
      <c r="UAE54" s="102"/>
      <c r="UAF54" s="102"/>
      <c r="UAG54" s="102"/>
      <c r="UAH54" s="102"/>
      <c r="UAI54" s="102"/>
      <c r="UAJ54" s="102"/>
      <c r="UAK54" s="102"/>
      <c r="UAL54" s="102"/>
      <c r="UAM54" s="102"/>
      <c r="UAN54" s="102"/>
      <c r="UAO54" s="102"/>
      <c r="UAP54" s="102"/>
      <c r="UAQ54" s="102"/>
      <c r="UAR54" s="102"/>
      <c r="UAS54" s="102"/>
      <c r="UAT54" s="102"/>
      <c r="UAU54" s="102"/>
      <c r="UAV54" s="102"/>
      <c r="UAW54" s="102"/>
      <c r="UAX54" s="102"/>
      <c r="UAY54" s="102"/>
      <c r="UAZ54" s="102"/>
      <c r="UBA54" s="102"/>
      <c r="UBB54" s="102"/>
      <c r="UBC54" s="102"/>
      <c r="UBD54" s="102"/>
      <c r="UBE54" s="102"/>
      <c r="UBF54" s="102"/>
      <c r="UBG54" s="102"/>
      <c r="UBH54" s="102"/>
      <c r="UBI54" s="102"/>
      <c r="UBJ54" s="102"/>
      <c r="UBK54" s="102"/>
      <c r="UBL54" s="102"/>
      <c r="UBM54" s="102"/>
      <c r="UBN54" s="102"/>
      <c r="UBO54" s="102"/>
      <c r="UBP54" s="102"/>
      <c r="UBQ54" s="102"/>
      <c r="UBR54" s="102"/>
      <c r="UBS54" s="102"/>
      <c r="UBT54" s="102"/>
      <c r="UBU54" s="102"/>
      <c r="UBV54" s="102"/>
      <c r="UBW54" s="102"/>
      <c r="UBX54" s="102"/>
      <c r="UBY54" s="102"/>
      <c r="UBZ54" s="102"/>
      <c r="UCA54" s="102"/>
      <c r="UCB54" s="102"/>
      <c r="UCC54" s="102"/>
      <c r="UCD54" s="102"/>
      <c r="UCE54" s="102"/>
      <c r="UCF54" s="102"/>
      <c r="UCG54" s="102"/>
      <c r="UCH54" s="102"/>
      <c r="UCI54" s="102"/>
      <c r="UCJ54" s="102"/>
      <c r="UCK54" s="102"/>
      <c r="UCL54" s="102"/>
      <c r="UCM54" s="102"/>
      <c r="UCN54" s="102"/>
      <c r="UCO54" s="102"/>
      <c r="UCP54" s="102"/>
      <c r="UCQ54" s="102"/>
      <c r="UCR54" s="102"/>
      <c r="UCS54" s="102"/>
      <c r="UCT54" s="102"/>
      <c r="UCU54" s="102"/>
      <c r="UCV54" s="102"/>
      <c r="UCW54" s="102"/>
      <c r="UCX54" s="102"/>
      <c r="UCY54" s="102"/>
      <c r="UCZ54" s="102"/>
      <c r="UDA54" s="102"/>
      <c r="UDB54" s="102"/>
      <c r="UDC54" s="102"/>
      <c r="UDD54" s="102"/>
      <c r="UDE54" s="102"/>
      <c r="UDF54" s="102"/>
      <c r="UDG54" s="102"/>
      <c r="UDH54" s="102"/>
      <c r="UDI54" s="102"/>
      <c r="UDJ54" s="102"/>
      <c r="UDK54" s="102"/>
      <c r="UDL54" s="102"/>
      <c r="UDM54" s="102"/>
      <c r="UDN54" s="102"/>
      <c r="UDO54" s="102"/>
      <c r="UDP54" s="102"/>
      <c r="UDQ54" s="102"/>
      <c r="UDR54" s="102"/>
      <c r="UDS54" s="102"/>
      <c r="UDT54" s="102"/>
      <c r="UDU54" s="102"/>
      <c r="UDV54" s="102"/>
      <c r="UDW54" s="102"/>
      <c r="UDX54" s="102"/>
      <c r="UDY54" s="102"/>
      <c r="UDZ54" s="102"/>
      <c r="UEA54" s="102"/>
      <c r="UEB54" s="102"/>
      <c r="UEC54" s="102"/>
      <c r="UED54" s="102"/>
      <c r="UEE54" s="102"/>
      <c r="UEF54" s="102"/>
      <c r="UEG54" s="102"/>
      <c r="UEH54" s="102"/>
      <c r="UEI54" s="102"/>
      <c r="UEJ54" s="102"/>
      <c r="UEK54" s="102"/>
      <c r="UEL54" s="102"/>
      <c r="UEM54" s="102"/>
      <c r="UEN54" s="102"/>
      <c r="UEO54" s="102"/>
      <c r="UEP54" s="102"/>
      <c r="UEQ54" s="102"/>
      <c r="UER54" s="102"/>
      <c r="UES54" s="102"/>
      <c r="UET54" s="102"/>
      <c r="UEU54" s="102"/>
      <c r="UEV54" s="102"/>
      <c r="UEW54" s="102"/>
      <c r="UEX54" s="102"/>
      <c r="UEY54" s="102"/>
      <c r="UEZ54" s="102"/>
      <c r="UFA54" s="102"/>
      <c r="UFB54" s="102"/>
      <c r="UFC54" s="102"/>
      <c r="UFD54" s="102"/>
      <c r="UFE54" s="102"/>
      <c r="UFF54" s="102"/>
      <c r="UFG54" s="102"/>
      <c r="UFH54" s="102"/>
      <c r="UFI54" s="102"/>
      <c r="UFJ54" s="102"/>
      <c r="UFK54" s="102"/>
      <c r="UFL54" s="102"/>
      <c r="UFM54" s="102"/>
      <c r="UFN54" s="102"/>
      <c r="UFO54" s="102"/>
      <c r="UFP54" s="102"/>
      <c r="UFQ54" s="102"/>
      <c r="UFR54" s="102"/>
      <c r="UFS54" s="102"/>
      <c r="UFT54" s="102"/>
      <c r="UFU54" s="102"/>
      <c r="UFV54" s="102"/>
      <c r="UFW54" s="102"/>
      <c r="UFX54" s="102"/>
      <c r="UFY54" s="102"/>
      <c r="UFZ54" s="102"/>
      <c r="UGA54" s="102"/>
      <c r="UGB54" s="102"/>
      <c r="UGC54" s="102"/>
      <c r="UGD54" s="102"/>
      <c r="UGE54" s="102"/>
      <c r="UGF54" s="102"/>
      <c r="UGG54" s="102"/>
      <c r="UGH54" s="102"/>
      <c r="UGI54" s="102"/>
      <c r="UGJ54" s="102"/>
      <c r="UGK54" s="102"/>
      <c r="UGL54" s="102"/>
      <c r="UGM54" s="102"/>
      <c r="UGN54" s="102"/>
      <c r="UGO54" s="102"/>
      <c r="UGP54" s="102"/>
      <c r="UGQ54" s="102"/>
      <c r="UGR54" s="102"/>
      <c r="UGS54" s="102"/>
      <c r="UGT54" s="102"/>
      <c r="UGU54" s="102"/>
      <c r="UGV54" s="102"/>
      <c r="UGW54" s="102"/>
      <c r="UGX54" s="102"/>
      <c r="UGY54" s="102"/>
      <c r="UGZ54" s="102"/>
      <c r="UHA54" s="102"/>
      <c r="UHB54" s="102"/>
      <c r="UHC54" s="102"/>
      <c r="UHD54" s="102"/>
      <c r="UHE54" s="102"/>
      <c r="UHF54" s="102"/>
      <c r="UHG54" s="102"/>
      <c r="UHH54" s="102"/>
      <c r="UHI54" s="102"/>
      <c r="UHJ54" s="102"/>
      <c r="UHK54" s="102"/>
      <c r="UHL54" s="102"/>
      <c r="UHM54" s="102"/>
      <c r="UHN54" s="102"/>
      <c r="UHO54" s="102"/>
      <c r="UHP54" s="102"/>
      <c r="UHQ54" s="102"/>
      <c r="UHR54" s="102"/>
      <c r="UHS54" s="102"/>
      <c r="UHT54" s="102"/>
      <c r="UHU54" s="102"/>
      <c r="UHV54" s="102"/>
      <c r="UHW54" s="102"/>
      <c r="UHX54" s="102"/>
      <c r="UHY54" s="102"/>
      <c r="UHZ54" s="102"/>
      <c r="UIA54" s="102"/>
      <c r="UIB54" s="102"/>
      <c r="UIC54" s="102"/>
      <c r="UID54" s="102"/>
      <c r="UIE54" s="102"/>
      <c r="UIF54" s="102"/>
      <c r="UIG54" s="102"/>
      <c r="UIH54" s="102"/>
      <c r="UII54" s="102"/>
      <c r="UIJ54" s="102"/>
      <c r="UIK54" s="102"/>
      <c r="UIL54" s="102"/>
      <c r="UIM54" s="102"/>
      <c r="UIN54" s="102"/>
      <c r="UIO54" s="102"/>
      <c r="UIP54" s="102"/>
      <c r="UIQ54" s="102"/>
      <c r="UIR54" s="102"/>
      <c r="UIS54" s="102"/>
      <c r="UIT54" s="102"/>
      <c r="UIU54" s="102"/>
      <c r="UIV54" s="102"/>
      <c r="UIW54" s="102"/>
      <c r="UIX54" s="102"/>
      <c r="UIY54" s="102"/>
      <c r="UIZ54" s="102"/>
      <c r="UJA54" s="102"/>
      <c r="UJB54" s="102"/>
      <c r="UJC54" s="102"/>
      <c r="UJD54" s="102"/>
      <c r="UJE54" s="102"/>
      <c r="UJF54" s="102"/>
      <c r="UJG54" s="102"/>
      <c r="UJH54" s="102"/>
      <c r="UJI54" s="102"/>
      <c r="UJJ54" s="102"/>
      <c r="UJK54" s="102"/>
      <c r="UJL54" s="102"/>
      <c r="UJM54" s="102"/>
      <c r="UJN54" s="102"/>
      <c r="UJO54" s="102"/>
      <c r="UJP54" s="102"/>
      <c r="UJQ54" s="102"/>
      <c r="UJR54" s="102"/>
      <c r="UJS54" s="102"/>
      <c r="UJT54" s="102"/>
      <c r="UJU54" s="102"/>
      <c r="UJV54" s="102"/>
      <c r="UJW54" s="102"/>
      <c r="UJX54" s="102"/>
      <c r="UJY54" s="102"/>
      <c r="UJZ54" s="102"/>
      <c r="UKA54" s="102"/>
      <c r="UKB54" s="102"/>
      <c r="UKC54" s="102"/>
      <c r="UKD54" s="102"/>
      <c r="UKE54" s="102"/>
      <c r="UKF54" s="102"/>
      <c r="UKG54" s="102"/>
      <c r="UKH54" s="102"/>
      <c r="UKI54" s="102"/>
      <c r="UKJ54" s="102"/>
      <c r="UKK54" s="102"/>
      <c r="UKL54" s="102"/>
      <c r="UKM54" s="102"/>
      <c r="UKN54" s="102"/>
      <c r="UKO54" s="102"/>
      <c r="UKP54" s="102"/>
      <c r="UKQ54" s="102"/>
      <c r="UKR54" s="102"/>
      <c r="UKS54" s="102"/>
      <c r="UKT54" s="102"/>
      <c r="UKU54" s="102"/>
      <c r="UKV54" s="102"/>
      <c r="UKW54" s="102"/>
      <c r="UKX54" s="102"/>
      <c r="UKY54" s="102"/>
      <c r="UKZ54" s="102"/>
      <c r="ULA54" s="102"/>
      <c r="ULB54" s="102"/>
      <c r="ULC54" s="102"/>
      <c r="ULD54" s="102"/>
      <c r="ULE54" s="102"/>
      <c r="ULF54" s="102"/>
      <c r="ULG54" s="102"/>
      <c r="ULH54" s="102"/>
      <c r="ULI54" s="102"/>
      <c r="ULJ54" s="102"/>
      <c r="ULK54" s="102"/>
      <c r="ULL54" s="102"/>
      <c r="ULM54" s="102"/>
      <c r="ULN54" s="102"/>
      <c r="ULO54" s="102"/>
      <c r="ULP54" s="102"/>
      <c r="ULQ54" s="102"/>
      <c r="ULR54" s="102"/>
      <c r="ULS54" s="102"/>
      <c r="ULT54" s="102"/>
      <c r="ULU54" s="102"/>
      <c r="ULV54" s="102"/>
      <c r="ULW54" s="102"/>
      <c r="ULX54" s="102"/>
      <c r="ULY54" s="102"/>
      <c r="ULZ54" s="102"/>
      <c r="UMA54" s="102"/>
      <c r="UMB54" s="102"/>
      <c r="UMC54" s="102"/>
      <c r="UMD54" s="102"/>
      <c r="UME54" s="102"/>
      <c r="UMF54" s="102"/>
      <c r="UMG54" s="102"/>
      <c r="UMH54" s="102"/>
      <c r="UMI54" s="102"/>
      <c r="UMJ54" s="102"/>
      <c r="UMK54" s="102"/>
      <c r="UML54" s="102"/>
      <c r="UMM54" s="102"/>
      <c r="UMN54" s="102"/>
      <c r="UMO54" s="102"/>
      <c r="UMP54" s="102"/>
      <c r="UMQ54" s="102"/>
      <c r="UMR54" s="102"/>
      <c r="UMS54" s="102"/>
      <c r="UMT54" s="102"/>
      <c r="UMU54" s="102"/>
      <c r="UMV54" s="102"/>
      <c r="UMW54" s="102"/>
      <c r="UMX54" s="102"/>
      <c r="UMY54" s="102"/>
      <c r="UMZ54" s="102"/>
      <c r="UNA54" s="102"/>
      <c r="UNB54" s="102"/>
      <c r="UNC54" s="102"/>
      <c r="UND54" s="102"/>
      <c r="UNE54" s="102"/>
      <c r="UNF54" s="102"/>
      <c r="UNG54" s="102"/>
      <c r="UNH54" s="102"/>
      <c r="UNI54" s="102"/>
      <c r="UNJ54" s="102"/>
      <c r="UNK54" s="102"/>
      <c r="UNL54" s="102"/>
      <c r="UNM54" s="102"/>
      <c r="UNN54" s="102"/>
      <c r="UNO54" s="102"/>
      <c r="UNP54" s="102"/>
      <c r="UNQ54" s="102"/>
      <c r="UNR54" s="102"/>
      <c r="UNS54" s="102"/>
      <c r="UNT54" s="102"/>
      <c r="UNU54" s="102"/>
      <c r="UNV54" s="102"/>
      <c r="UNW54" s="102"/>
      <c r="UNX54" s="102"/>
      <c r="UNY54" s="102"/>
      <c r="UNZ54" s="102"/>
      <c r="UOA54" s="102"/>
      <c r="UOB54" s="102"/>
      <c r="UOC54" s="102"/>
      <c r="UOD54" s="102"/>
      <c r="UOE54" s="102"/>
      <c r="UOF54" s="102"/>
      <c r="UOG54" s="102"/>
      <c r="UOH54" s="102"/>
      <c r="UOI54" s="102"/>
      <c r="UOJ54" s="102"/>
      <c r="UOK54" s="102"/>
      <c r="UOL54" s="102"/>
      <c r="UOM54" s="102"/>
      <c r="UON54" s="102"/>
      <c r="UOO54" s="102"/>
      <c r="UOP54" s="102"/>
      <c r="UOQ54" s="102"/>
      <c r="UOR54" s="102"/>
      <c r="UOS54" s="102"/>
      <c r="UOT54" s="102"/>
      <c r="UOU54" s="102"/>
      <c r="UOV54" s="102"/>
      <c r="UOW54" s="102"/>
      <c r="UOX54" s="102"/>
      <c r="UOY54" s="102"/>
      <c r="UOZ54" s="102"/>
      <c r="UPA54" s="102"/>
      <c r="UPB54" s="102"/>
      <c r="UPC54" s="102"/>
      <c r="UPD54" s="102"/>
      <c r="UPE54" s="102"/>
      <c r="UPF54" s="102"/>
      <c r="UPG54" s="102"/>
      <c r="UPH54" s="102"/>
      <c r="UPI54" s="102"/>
      <c r="UPJ54" s="102"/>
      <c r="UPK54" s="102"/>
      <c r="UPL54" s="102"/>
      <c r="UPM54" s="102"/>
      <c r="UPN54" s="102"/>
      <c r="UPO54" s="102"/>
      <c r="UPP54" s="102"/>
      <c r="UPQ54" s="102"/>
      <c r="UPR54" s="102"/>
      <c r="UPS54" s="102"/>
      <c r="UPT54" s="102"/>
      <c r="UPU54" s="102"/>
      <c r="UPV54" s="102"/>
      <c r="UPW54" s="102"/>
      <c r="UPX54" s="102"/>
      <c r="UPY54" s="102"/>
      <c r="UPZ54" s="102"/>
      <c r="UQA54" s="102"/>
      <c r="UQB54" s="102"/>
      <c r="UQC54" s="102"/>
      <c r="UQD54" s="102"/>
      <c r="UQE54" s="102"/>
      <c r="UQF54" s="102"/>
      <c r="UQG54" s="102"/>
      <c r="UQH54" s="102"/>
      <c r="UQI54" s="102"/>
      <c r="UQJ54" s="102"/>
      <c r="UQK54" s="102"/>
      <c r="UQL54" s="102"/>
      <c r="UQM54" s="102"/>
      <c r="UQN54" s="102"/>
      <c r="UQO54" s="102"/>
      <c r="UQP54" s="102"/>
      <c r="UQQ54" s="102"/>
      <c r="UQR54" s="102"/>
      <c r="UQS54" s="102"/>
      <c r="UQT54" s="102"/>
      <c r="UQU54" s="102"/>
      <c r="UQV54" s="102"/>
      <c r="UQW54" s="102"/>
      <c r="UQX54" s="102"/>
      <c r="UQY54" s="102"/>
      <c r="UQZ54" s="102"/>
      <c r="URA54" s="102"/>
      <c r="URB54" s="102"/>
      <c r="URC54" s="102"/>
      <c r="URD54" s="102"/>
      <c r="URE54" s="102"/>
      <c r="URF54" s="102"/>
      <c r="URG54" s="102"/>
      <c r="URH54" s="102"/>
      <c r="URI54" s="102"/>
      <c r="URJ54" s="102"/>
      <c r="URK54" s="102"/>
      <c r="URL54" s="102"/>
      <c r="URM54" s="102"/>
      <c r="URN54" s="102"/>
      <c r="URO54" s="102"/>
      <c r="URP54" s="102"/>
      <c r="URQ54" s="102"/>
      <c r="URR54" s="102"/>
      <c r="URS54" s="102"/>
      <c r="URT54" s="102"/>
      <c r="URU54" s="102"/>
      <c r="URV54" s="102"/>
      <c r="URW54" s="102"/>
      <c r="URX54" s="102"/>
      <c r="URY54" s="102"/>
      <c r="URZ54" s="102"/>
      <c r="USA54" s="102"/>
      <c r="USB54" s="102"/>
      <c r="USC54" s="102"/>
      <c r="USD54" s="102"/>
      <c r="USE54" s="102"/>
      <c r="USF54" s="102"/>
      <c r="USG54" s="102"/>
      <c r="USH54" s="102"/>
      <c r="USI54" s="102"/>
      <c r="USJ54" s="102"/>
      <c r="USK54" s="102"/>
      <c r="USL54" s="102"/>
      <c r="USM54" s="102"/>
      <c r="USN54" s="102"/>
      <c r="USO54" s="102"/>
      <c r="USP54" s="102"/>
      <c r="USQ54" s="102"/>
      <c r="USR54" s="102"/>
      <c r="USS54" s="102"/>
      <c r="UST54" s="102"/>
      <c r="USU54" s="102"/>
      <c r="USV54" s="102"/>
      <c r="USW54" s="102"/>
      <c r="USX54" s="102"/>
      <c r="USY54" s="102"/>
      <c r="USZ54" s="102"/>
      <c r="UTA54" s="102"/>
      <c r="UTB54" s="102"/>
      <c r="UTC54" s="102"/>
      <c r="UTD54" s="102"/>
      <c r="UTE54" s="102"/>
      <c r="UTF54" s="102"/>
      <c r="UTG54" s="102"/>
      <c r="UTH54" s="102"/>
      <c r="UTI54" s="102"/>
      <c r="UTJ54" s="102"/>
      <c r="UTK54" s="102"/>
      <c r="UTL54" s="102"/>
      <c r="UTM54" s="102"/>
      <c r="UTN54" s="102"/>
      <c r="UTO54" s="102"/>
      <c r="UTP54" s="102"/>
      <c r="UTQ54" s="102"/>
      <c r="UTR54" s="102"/>
      <c r="UTS54" s="102"/>
      <c r="UTT54" s="102"/>
      <c r="UTU54" s="102"/>
      <c r="UTV54" s="102"/>
      <c r="UTW54" s="102"/>
      <c r="UTX54" s="102"/>
      <c r="UTY54" s="102"/>
      <c r="UTZ54" s="102"/>
      <c r="UUA54" s="102"/>
      <c r="UUB54" s="102"/>
      <c r="UUC54" s="102"/>
      <c r="UUD54" s="102"/>
      <c r="UUE54" s="102"/>
      <c r="UUF54" s="102"/>
      <c r="UUG54" s="102"/>
      <c r="UUH54" s="102"/>
      <c r="UUI54" s="102"/>
      <c r="UUJ54" s="102"/>
      <c r="UUK54" s="102"/>
      <c r="UUL54" s="102"/>
      <c r="UUM54" s="102"/>
      <c r="UUN54" s="102"/>
      <c r="UUO54" s="102"/>
      <c r="UUP54" s="102"/>
      <c r="UUQ54" s="102"/>
      <c r="UUR54" s="102"/>
      <c r="UUS54" s="102"/>
      <c r="UUT54" s="102"/>
      <c r="UUU54" s="102"/>
      <c r="UUV54" s="102"/>
      <c r="UUW54" s="102"/>
      <c r="UUX54" s="102"/>
      <c r="UUY54" s="102"/>
      <c r="UUZ54" s="102"/>
      <c r="UVA54" s="102"/>
      <c r="UVB54" s="102"/>
      <c r="UVC54" s="102"/>
      <c r="UVD54" s="102"/>
      <c r="UVE54" s="102"/>
      <c r="UVF54" s="102"/>
      <c r="UVG54" s="102"/>
      <c r="UVH54" s="102"/>
      <c r="UVI54" s="102"/>
      <c r="UVJ54" s="102"/>
      <c r="UVK54" s="102"/>
      <c r="UVL54" s="102"/>
      <c r="UVM54" s="102"/>
      <c r="UVN54" s="102"/>
      <c r="UVO54" s="102"/>
      <c r="UVP54" s="102"/>
      <c r="UVQ54" s="102"/>
      <c r="UVR54" s="102"/>
      <c r="UVS54" s="102"/>
      <c r="UVT54" s="102"/>
      <c r="UVU54" s="102"/>
      <c r="UVV54" s="102"/>
      <c r="UVW54" s="102"/>
      <c r="UVX54" s="102"/>
      <c r="UVY54" s="102"/>
      <c r="UVZ54" s="102"/>
      <c r="UWA54" s="102"/>
      <c r="UWB54" s="102"/>
      <c r="UWC54" s="102"/>
      <c r="UWD54" s="102"/>
      <c r="UWE54" s="102"/>
      <c r="UWF54" s="102"/>
      <c r="UWG54" s="102"/>
      <c r="UWH54" s="102"/>
      <c r="UWI54" s="102"/>
      <c r="UWJ54" s="102"/>
      <c r="UWK54" s="102"/>
      <c r="UWL54" s="102"/>
      <c r="UWM54" s="102"/>
      <c r="UWN54" s="102"/>
      <c r="UWO54" s="102"/>
      <c r="UWP54" s="102"/>
      <c r="UWQ54" s="102"/>
      <c r="UWR54" s="102"/>
      <c r="UWS54" s="102"/>
      <c r="UWT54" s="102"/>
      <c r="UWU54" s="102"/>
      <c r="UWV54" s="102"/>
      <c r="UWW54" s="102"/>
      <c r="UWX54" s="102"/>
      <c r="UWY54" s="102"/>
      <c r="UWZ54" s="102"/>
      <c r="UXA54" s="102"/>
      <c r="UXB54" s="102"/>
      <c r="UXC54" s="102"/>
      <c r="UXD54" s="102"/>
      <c r="UXE54" s="102"/>
      <c r="UXF54" s="102"/>
      <c r="UXG54" s="102"/>
      <c r="UXH54" s="102"/>
      <c r="UXI54" s="102"/>
      <c r="UXJ54" s="102"/>
      <c r="UXK54" s="102"/>
      <c r="UXL54" s="102"/>
      <c r="UXM54" s="102"/>
      <c r="UXN54" s="102"/>
      <c r="UXO54" s="102"/>
      <c r="UXP54" s="102"/>
      <c r="UXQ54" s="102"/>
      <c r="UXR54" s="102"/>
      <c r="UXS54" s="102"/>
      <c r="UXT54" s="102"/>
      <c r="UXU54" s="102"/>
      <c r="UXV54" s="102"/>
      <c r="UXW54" s="102"/>
      <c r="UXX54" s="102"/>
      <c r="UXY54" s="102"/>
      <c r="UXZ54" s="102"/>
      <c r="UYA54" s="102"/>
      <c r="UYB54" s="102"/>
      <c r="UYC54" s="102"/>
      <c r="UYD54" s="102"/>
      <c r="UYE54" s="102"/>
      <c r="UYF54" s="102"/>
      <c r="UYG54" s="102"/>
      <c r="UYH54" s="102"/>
      <c r="UYI54" s="102"/>
      <c r="UYJ54" s="102"/>
      <c r="UYK54" s="102"/>
      <c r="UYL54" s="102"/>
      <c r="UYM54" s="102"/>
      <c r="UYN54" s="102"/>
      <c r="UYO54" s="102"/>
      <c r="UYP54" s="102"/>
      <c r="UYQ54" s="102"/>
      <c r="UYR54" s="102"/>
      <c r="UYS54" s="102"/>
      <c r="UYT54" s="102"/>
      <c r="UYU54" s="102"/>
      <c r="UYV54" s="102"/>
      <c r="UYW54" s="102"/>
      <c r="UYX54" s="102"/>
      <c r="UYY54" s="102"/>
      <c r="UYZ54" s="102"/>
      <c r="UZA54" s="102"/>
      <c r="UZB54" s="102"/>
      <c r="UZC54" s="102"/>
      <c r="UZD54" s="102"/>
      <c r="UZE54" s="102"/>
      <c r="UZF54" s="102"/>
      <c r="UZG54" s="102"/>
      <c r="UZH54" s="102"/>
      <c r="UZI54" s="102"/>
      <c r="UZJ54" s="102"/>
      <c r="UZK54" s="102"/>
      <c r="UZL54" s="102"/>
      <c r="UZM54" s="102"/>
      <c r="UZN54" s="102"/>
      <c r="UZO54" s="102"/>
      <c r="UZP54" s="102"/>
      <c r="UZQ54" s="102"/>
      <c r="UZR54" s="102"/>
      <c r="UZS54" s="102"/>
      <c r="UZT54" s="102"/>
      <c r="UZU54" s="102"/>
      <c r="UZV54" s="102"/>
      <c r="UZW54" s="102"/>
      <c r="UZX54" s="102"/>
      <c r="UZY54" s="102"/>
      <c r="UZZ54" s="102"/>
      <c r="VAA54" s="102"/>
      <c r="VAB54" s="102"/>
      <c r="VAC54" s="102"/>
      <c r="VAD54" s="102"/>
      <c r="VAE54" s="102"/>
      <c r="VAF54" s="102"/>
      <c r="VAG54" s="102"/>
      <c r="VAH54" s="102"/>
      <c r="VAI54" s="102"/>
      <c r="VAJ54" s="102"/>
      <c r="VAK54" s="102"/>
      <c r="VAL54" s="102"/>
      <c r="VAM54" s="102"/>
      <c r="VAN54" s="102"/>
      <c r="VAO54" s="102"/>
      <c r="VAP54" s="102"/>
      <c r="VAQ54" s="102"/>
      <c r="VAR54" s="102"/>
      <c r="VAS54" s="102"/>
      <c r="VAT54" s="102"/>
      <c r="VAU54" s="102"/>
      <c r="VAV54" s="102"/>
      <c r="VAW54" s="102"/>
      <c r="VAX54" s="102"/>
      <c r="VAY54" s="102"/>
      <c r="VAZ54" s="102"/>
      <c r="VBA54" s="102"/>
      <c r="VBB54" s="102"/>
      <c r="VBC54" s="102"/>
      <c r="VBD54" s="102"/>
      <c r="VBE54" s="102"/>
      <c r="VBF54" s="102"/>
      <c r="VBG54" s="102"/>
      <c r="VBH54" s="102"/>
      <c r="VBI54" s="102"/>
      <c r="VBJ54" s="102"/>
      <c r="VBK54" s="102"/>
      <c r="VBL54" s="102"/>
      <c r="VBM54" s="102"/>
      <c r="VBN54" s="102"/>
      <c r="VBO54" s="102"/>
      <c r="VBP54" s="102"/>
      <c r="VBQ54" s="102"/>
      <c r="VBR54" s="102"/>
      <c r="VBS54" s="102"/>
      <c r="VBT54" s="102"/>
      <c r="VBU54" s="102"/>
      <c r="VBV54" s="102"/>
      <c r="VBW54" s="102"/>
      <c r="VBX54" s="102"/>
      <c r="VBY54" s="102"/>
      <c r="VBZ54" s="102"/>
      <c r="VCA54" s="102"/>
      <c r="VCB54" s="102"/>
      <c r="VCC54" s="102"/>
      <c r="VCD54" s="102"/>
      <c r="VCE54" s="102"/>
      <c r="VCF54" s="102"/>
      <c r="VCG54" s="102"/>
      <c r="VCH54" s="102"/>
      <c r="VCI54" s="102"/>
      <c r="VCJ54" s="102"/>
      <c r="VCK54" s="102"/>
      <c r="VCL54" s="102"/>
      <c r="VCM54" s="102"/>
      <c r="VCN54" s="102"/>
      <c r="VCO54" s="102"/>
      <c r="VCP54" s="102"/>
      <c r="VCQ54" s="102"/>
      <c r="VCR54" s="102"/>
      <c r="VCS54" s="102"/>
      <c r="VCT54" s="102"/>
      <c r="VCU54" s="102"/>
      <c r="VCV54" s="102"/>
      <c r="VCW54" s="102"/>
      <c r="VCX54" s="102"/>
      <c r="VCY54" s="102"/>
      <c r="VCZ54" s="102"/>
      <c r="VDA54" s="102"/>
      <c r="VDB54" s="102"/>
      <c r="VDC54" s="102"/>
      <c r="VDD54" s="102"/>
      <c r="VDE54" s="102"/>
      <c r="VDF54" s="102"/>
      <c r="VDG54" s="102"/>
      <c r="VDH54" s="102"/>
      <c r="VDI54" s="102"/>
      <c r="VDJ54" s="102"/>
      <c r="VDK54" s="102"/>
      <c r="VDL54" s="102"/>
      <c r="VDM54" s="102"/>
      <c r="VDN54" s="102"/>
      <c r="VDO54" s="102"/>
      <c r="VDP54" s="102"/>
      <c r="VDQ54" s="102"/>
      <c r="VDR54" s="102"/>
      <c r="VDS54" s="102"/>
      <c r="VDT54" s="102"/>
      <c r="VDU54" s="102"/>
      <c r="VDV54" s="102"/>
      <c r="VDW54" s="102"/>
      <c r="VDX54" s="102"/>
      <c r="VDY54" s="102"/>
      <c r="VDZ54" s="102"/>
      <c r="VEA54" s="102"/>
      <c r="VEB54" s="102"/>
      <c r="VEC54" s="102"/>
      <c r="VED54" s="102"/>
      <c r="VEE54" s="102"/>
      <c r="VEF54" s="102"/>
      <c r="VEG54" s="102"/>
      <c r="VEH54" s="102"/>
      <c r="VEI54" s="102"/>
      <c r="VEJ54" s="102"/>
      <c r="VEK54" s="102"/>
      <c r="VEL54" s="102"/>
      <c r="VEM54" s="102"/>
      <c r="VEN54" s="102"/>
      <c r="VEO54" s="102"/>
      <c r="VEP54" s="102"/>
      <c r="VEQ54" s="102"/>
      <c r="VER54" s="102"/>
      <c r="VES54" s="102"/>
      <c r="VET54" s="102"/>
      <c r="VEU54" s="102"/>
      <c r="VEV54" s="102"/>
      <c r="VEW54" s="102"/>
      <c r="VEX54" s="102"/>
      <c r="VEY54" s="102"/>
      <c r="VEZ54" s="102"/>
      <c r="VFA54" s="102"/>
      <c r="VFB54" s="102"/>
      <c r="VFC54" s="102"/>
      <c r="VFD54" s="102"/>
      <c r="VFE54" s="102"/>
      <c r="VFF54" s="102"/>
      <c r="VFG54" s="102"/>
      <c r="VFH54" s="102"/>
      <c r="VFI54" s="102"/>
      <c r="VFJ54" s="102"/>
      <c r="VFK54" s="102"/>
      <c r="VFL54" s="102"/>
      <c r="VFM54" s="102"/>
      <c r="VFN54" s="102"/>
      <c r="VFO54" s="102"/>
      <c r="VFP54" s="102"/>
      <c r="VFQ54" s="102"/>
      <c r="VFR54" s="102"/>
      <c r="VFS54" s="102"/>
      <c r="VFT54" s="102"/>
      <c r="VFU54" s="102"/>
      <c r="VFV54" s="102"/>
      <c r="VFW54" s="102"/>
      <c r="VFX54" s="102"/>
      <c r="VFY54" s="102"/>
      <c r="VFZ54" s="102"/>
      <c r="VGA54" s="102"/>
      <c r="VGB54" s="102"/>
      <c r="VGC54" s="102"/>
      <c r="VGD54" s="102"/>
      <c r="VGE54" s="102"/>
      <c r="VGF54" s="102"/>
      <c r="VGG54" s="102"/>
      <c r="VGH54" s="102"/>
      <c r="VGI54" s="102"/>
      <c r="VGJ54" s="102"/>
      <c r="VGK54" s="102"/>
      <c r="VGL54" s="102"/>
      <c r="VGM54" s="102"/>
      <c r="VGN54" s="102"/>
      <c r="VGO54" s="102"/>
      <c r="VGP54" s="102"/>
      <c r="VGQ54" s="102"/>
      <c r="VGR54" s="102"/>
      <c r="VGS54" s="102"/>
      <c r="VGT54" s="102"/>
      <c r="VGU54" s="102"/>
      <c r="VGV54" s="102"/>
      <c r="VGW54" s="102"/>
      <c r="VGX54" s="102"/>
      <c r="VGY54" s="102"/>
      <c r="VGZ54" s="102"/>
      <c r="VHA54" s="102"/>
      <c r="VHB54" s="102"/>
      <c r="VHC54" s="102"/>
      <c r="VHD54" s="102"/>
      <c r="VHE54" s="102"/>
      <c r="VHF54" s="102"/>
      <c r="VHG54" s="102"/>
      <c r="VHH54" s="102"/>
      <c r="VHI54" s="102"/>
      <c r="VHJ54" s="102"/>
      <c r="VHK54" s="102"/>
      <c r="VHL54" s="102"/>
      <c r="VHM54" s="102"/>
      <c r="VHN54" s="102"/>
      <c r="VHO54" s="102"/>
      <c r="VHP54" s="102"/>
      <c r="VHQ54" s="102"/>
      <c r="VHR54" s="102"/>
      <c r="VHS54" s="102"/>
      <c r="VHT54" s="102"/>
      <c r="VHU54" s="102"/>
      <c r="VHV54" s="102"/>
      <c r="VHW54" s="102"/>
      <c r="VHX54" s="102"/>
      <c r="VHY54" s="102"/>
      <c r="VHZ54" s="102"/>
      <c r="VIA54" s="102"/>
      <c r="VIB54" s="102"/>
      <c r="VIC54" s="102"/>
      <c r="VID54" s="102"/>
      <c r="VIE54" s="102"/>
      <c r="VIF54" s="102"/>
      <c r="VIG54" s="102"/>
      <c r="VIH54" s="102"/>
      <c r="VII54" s="102"/>
      <c r="VIJ54" s="102"/>
      <c r="VIK54" s="102"/>
      <c r="VIL54" s="102"/>
      <c r="VIM54" s="102"/>
      <c r="VIN54" s="102"/>
      <c r="VIO54" s="102"/>
      <c r="VIP54" s="102"/>
      <c r="VIQ54" s="102"/>
      <c r="VIR54" s="102"/>
      <c r="VIS54" s="102"/>
      <c r="VIT54" s="102"/>
      <c r="VIU54" s="102"/>
      <c r="VIV54" s="102"/>
      <c r="VIW54" s="102"/>
      <c r="VIX54" s="102"/>
      <c r="VIY54" s="102"/>
      <c r="VIZ54" s="102"/>
      <c r="VJA54" s="102"/>
      <c r="VJB54" s="102"/>
      <c r="VJC54" s="102"/>
      <c r="VJD54" s="102"/>
      <c r="VJE54" s="102"/>
      <c r="VJF54" s="102"/>
      <c r="VJG54" s="102"/>
      <c r="VJH54" s="102"/>
      <c r="VJI54" s="102"/>
      <c r="VJJ54" s="102"/>
      <c r="VJK54" s="102"/>
      <c r="VJL54" s="102"/>
      <c r="VJM54" s="102"/>
      <c r="VJN54" s="102"/>
      <c r="VJO54" s="102"/>
      <c r="VJP54" s="102"/>
      <c r="VJQ54" s="102"/>
      <c r="VJR54" s="102"/>
      <c r="VJS54" s="102"/>
      <c r="VJT54" s="102"/>
      <c r="VJU54" s="102"/>
      <c r="VJV54" s="102"/>
      <c r="VJW54" s="102"/>
      <c r="VJX54" s="102"/>
      <c r="VJY54" s="102"/>
      <c r="VJZ54" s="102"/>
      <c r="VKA54" s="102"/>
      <c r="VKB54" s="102"/>
      <c r="VKC54" s="102"/>
      <c r="VKD54" s="102"/>
      <c r="VKE54" s="102"/>
      <c r="VKF54" s="102"/>
      <c r="VKG54" s="102"/>
      <c r="VKH54" s="102"/>
      <c r="VKI54" s="102"/>
      <c r="VKJ54" s="102"/>
      <c r="VKK54" s="102"/>
      <c r="VKL54" s="102"/>
      <c r="VKM54" s="102"/>
      <c r="VKN54" s="102"/>
      <c r="VKO54" s="102"/>
      <c r="VKP54" s="102"/>
      <c r="VKQ54" s="102"/>
      <c r="VKR54" s="102"/>
      <c r="VKS54" s="102"/>
      <c r="VKT54" s="102"/>
      <c r="VKU54" s="102"/>
      <c r="VKV54" s="102"/>
      <c r="VKW54" s="102"/>
      <c r="VKX54" s="102"/>
      <c r="VKY54" s="102"/>
      <c r="VKZ54" s="102"/>
      <c r="VLA54" s="102"/>
      <c r="VLB54" s="102"/>
      <c r="VLC54" s="102"/>
      <c r="VLD54" s="102"/>
      <c r="VLE54" s="102"/>
      <c r="VLF54" s="102"/>
      <c r="VLG54" s="102"/>
      <c r="VLH54" s="102"/>
      <c r="VLI54" s="102"/>
      <c r="VLJ54" s="102"/>
      <c r="VLK54" s="102"/>
      <c r="VLL54" s="102"/>
      <c r="VLM54" s="102"/>
      <c r="VLN54" s="102"/>
      <c r="VLO54" s="102"/>
      <c r="VLP54" s="102"/>
      <c r="VLQ54" s="102"/>
      <c r="VLR54" s="102"/>
      <c r="VLS54" s="102"/>
      <c r="VLT54" s="102"/>
      <c r="VLU54" s="102"/>
      <c r="VLV54" s="102"/>
      <c r="VLW54" s="102"/>
      <c r="VLX54" s="102"/>
      <c r="VLY54" s="102"/>
      <c r="VLZ54" s="102"/>
      <c r="VMA54" s="102"/>
      <c r="VMB54" s="102"/>
      <c r="VMC54" s="102"/>
      <c r="VMD54" s="102"/>
      <c r="VME54" s="102"/>
      <c r="VMF54" s="102"/>
      <c r="VMG54" s="102"/>
      <c r="VMH54" s="102"/>
      <c r="VMI54" s="102"/>
      <c r="VMJ54" s="102"/>
      <c r="VMK54" s="102"/>
      <c r="VML54" s="102"/>
      <c r="VMM54" s="102"/>
      <c r="VMN54" s="102"/>
      <c r="VMO54" s="102"/>
      <c r="VMP54" s="102"/>
      <c r="VMQ54" s="102"/>
      <c r="VMR54" s="102"/>
      <c r="VMS54" s="102"/>
      <c r="VMT54" s="102"/>
      <c r="VMU54" s="102"/>
      <c r="VMV54" s="102"/>
      <c r="VMW54" s="102"/>
      <c r="VMX54" s="102"/>
      <c r="VMY54" s="102"/>
      <c r="VMZ54" s="102"/>
      <c r="VNA54" s="102"/>
      <c r="VNB54" s="102"/>
      <c r="VNC54" s="102"/>
      <c r="VND54" s="102"/>
      <c r="VNE54" s="102"/>
      <c r="VNF54" s="102"/>
      <c r="VNG54" s="102"/>
      <c r="VNH54" s="102"/>
      <c r="VNI54" s="102"/>
      <c r="VNJ54" s="102"/>
      <c r="VNK54" s="102"/>
      <c r="VNL54" s="102"/>
      <c r="VNM54" s="102"/>
      <c r="VNN54" s="102"/>
      <c r="VNO54" s="102"/>
      <c r="VNP54" s="102"/>
      <c r="VNQ54" s="102"/>
      <c r="VNR54" s="102"/>
      <c r="VNS54" s="102"/>
      <c r="VNT54" s="102"/>
      <c r="VNU54" s="102"/>
      <c r="VNV54" s="102"/>
      <c r="VNW54" s="102"/>
      <c r="VNX54" s="102"/>
      <c r="VNY54" s="102"/>
      <c r="VNZ54" s="102"/>
      <c r="VOA54" s="102"/>
      <c r="VOB54" s="102"/>
      <c r="VOC54" s="102"/>
      <c r="VOD54" s="102"/>
      <c r="VOE54" s="102"/>
      <c r="VOF54" s="102"/>
      <c r="VOG54" s="102"/>
      <c r="VOH54" s="102"/>
      <c r="VOI54" s="102"/>
      <c r="VOJ54" s="102"/>
      <c r="VOK54" s="102"/>
      <c r="VOL54" s="102"/>
      <c r="VOM54" s="102"/>
      <c r="VON54" s="102"/>
      <c r="VOO54" s="102"/>
      <c r="VOP54" s="102"/>
      <c r="VOQ54" s="102"/>
      <c r="VOR54" s="102"/>
      <c r="VOS54" s="102"/>
      <c r="VOT54" s="102"/>
      <c r="VOU54" s="102"/>
      <c r="VOV54" s="102"/>
      <c r="VOW54" s="102"/>
      <c r="VOX54" s="102"/>
      <c r="VOY54" s="102"/>
      <c r="VOZ54" s="102"/>
      <c r="VPA54" s="102"/>
      <c r="VPB54" s="102"/>
      <c r="VPC54" s="102"/>
      <c r="VPD54" s="102"/>
      <c r="VPE54" s="102"/>
      <c r="VPF54" s="102"/>
      <c r="VPG54" s="102"/>
      <c r="VPH54" s="102"/>
      <c r="VPI54" s="102"/>
      <c r="VPJ54" s="102"/>
      <c r="VPK54" s="102"/>
      <c r="VPL54" s="102"/>
      <c r="VPM54" s="102"/>
      <c r="VPN54" s="102"/>
      <c r="VPO54" s="102"/>
      <c r="VPP54" s="102"/>
      <c r="VPQ54" s="102"/>
      <c r="VPR54" s="102"/>
      <c r="VPS54" s="102"/>
      <c r="VPT54" s="102"/>
      <c r="VPU54" s="102"/>
      <c r="VPV54" s="102"/>
      <c r="VPW54" s="102"/>
      <c r="VPX54" s="102"/>
      <c r="VPY54" s="102"/>
      <c r="VPZ54" s="102"/>
      <c r="VQA54" s="102"/>
      <c r="VQB54" s="102"/>
      <c r="VQC54" s="102"/>
      <c r="VQD54" s="102"/>
      <c r="VQE54" s="102"/>
      <c r="VQF54" s="102"/>
      <c r="VQG54" s="102"/>
      <c r="VQH54" s="102"/>
      <c r="VQI54" s="102"/>
      <c r="VQJ54" s="102"/>
      <c r="VQK54" s="102"/>
      <c r="VQL54" s="102"/>
      <c r="VQM54" s="102"/>
      <c r="VQN54" s="102"/>
      <c r="VQO54" s="102"/>
      <c r="VQP54" s="102"/>
      <c r="VQQ54" s="102"/>
      <c r="VQR54" s="102"/>
      <c r="VQS54" s="102"/>
      <c r="VQT54" s="102"/>
      <c r="VQU54" s="102"/>
      <c r="VQV54" s="102"/>
      <c r="VQW54" s="102"/>
      <c r="VQX54" s="102"/>
      <c r="VQY54" s="102"/>
      <c r="VQZ54" s="102"/>
      <c r="VRA54" s="102"/>
      <c r="VRB54" s="102"/>
      <c r="VRC54" s="102"/>
      <c r="VRD54" s="102"/>
      <c r="VRE54" s="102"/>
      <c r="VRF54" s="102"/>
      <c r="VRG54" s="102"/>
      <c r="VRH54" s="102"/>
      <c r="VRI54" s="102"/>
      <c r="VRJ54" s="102"/>
      <c r="VRK54" s="102"/>
      <c r="VRL54" s="102"/>
      <c r="VRM54" s="102"/>
      <c r="VRN54" s="102"/>
      <c r="VRO54" s="102"/>
      <c r="VRP54" s="102"/>
      <c r="VRQ54" s="102"/>
      <c r="VRR54" s="102"/>
      <c r="VRS54" s="102"/>
      <c r="VRT54" s="102"/>
      <c r="VRU54" s="102"/>
      <c r="VRV54" s="102"/>
      <c r="VRW54" s="102"/>
      <c r="VRX54" s="102"/>
      <c r="VRY54" s="102"/>
      <c r="VRZ54" s="102"/>
      <c r="VSA54" s="102"/>
      <c r="VSB54" s="102"/>
      <c r="VSC54" s="102"/>
      <c r="VSD54" s="102"/>
      <c r="VSE54" s="102"/>
      <c r="VSF54" s="102"/>
      <c r="VSG54" s="102"/>
      <c r="VSH54" s="102"/>
      <c r="VSI54" s="102"/>
      <c r="VSJ54" s="102"/>
      <c r="VSK54" s="102"/>
      <c r="VSL54" s="102"/>
      <c r="VSM54" s="102"/>
      <c r="VSN54" s="102"/>
      <c r="VSO54" s="102"/>
      <c r="VSP54" s="102"/>
      <c r="VSQ54" s="102"/>
      <c r="VSR54" s="102"/>
      <c r="VSS54" s="102"/>
      <c r="VST54" s="102"/>
      <c r="VSU54" s="102"/>
      <c r="VSV54" s="102"/>
      <c r="VSW54" s="102"/>
      <c r="VSX54" s="102"/>
      <c r="VSY54" s="102"/>
      <c r="VSZ54" s="102"/>
      <c r="VTA54" s="102"/>
      <c r="VTB54" s="102"/>
      <c r="VTC54" s="102"/>
      <c r="VTD54" s="102"/>
      <c r="VTE54" s="102"/>
      <c r="VTF54" s="102"/>
      <c r="VTG54" s="102"/>
      <c r="VTH54" s="102"/>
      <c r="VTI54" s="102"/>
      <c r="VTJ54" s="102"/>
      <c r="VTK54" s="102"/>
      <c r="VTL54" s="102"/>
      <c r="VTM54" s="102"/>
      <c r="VTN54" s="102"/>
      <c r="VTO54" s="102"/>
      <c r="VTP54" s="102"/>
      <c r="VTQ54" s="102"/>
      <c r="VTR54" s="102"/>
      <c r="VTS54" s="102"/>
      <c r="VTT54" s="102"/>
      <c r="VTU54" s="102"/>
      <c r="VTV54" s="102"/>
      <c r="VTW54" s="102"/>
      <c r="VTX54" s="102"/>
      <c r="VTY54" s="102"/>
      <c r="VTZ54" s="102"/>
      <c r="VUA54" s="102"/>
      <c r="VUB54" s="102"/>
      <c r="VUC54" s="102"/>
      <c r="VUD54" s="102"/>
      <c r="VUE54" s="102"/>
      <c r="VUF54" s="102"/>
      <c r="VUG54" s="102"/>
      <c r="VUH54" s="102"/>
      <c r="VUI54" s="102"/>
      <c r="VUJ54" s="102"/>
      <c r="VUK54" s="102"/>
      <c r="VUL54" s="102"/>
      <c r="VUM54" s="102"/>
      <c r="VUN54" s="102"/>
      <c r="VUO54" s="102"/>
      <c r="VUP54" s="102"/>
      <c r="VUQ54" s="102"/>
      <c r="VUR54" s="102"/>
      <c r="VUS54" s="102"/>
      <c r="VUT54" s="102"/>
      <c r="VUU54" s="102"/>
      <c r="VUV54" s="102"/>
      <c r="VUW54" s="102"/>
      <c r="VUX54" s="102"/>
      <c r="VUY54" s="102"/>
      <c r="VUZ54" s="102"/>
      <c r="VVA54" s="102"/>
      <c r="VVB54" s="102"/>
      <c r="VVC54" s="102"/>
      <c r="VVD54" s="102"/>
      <c r="VVE54" s="102"/>
      <c r="VVF54" s="102"/>
      <c r="VVG54" s="102"/>
      <c r="VVH54" s="102"/>
      <c r="VVI54" s="102"/>
      <c r="VVJ54" s="102"/>
      <c r="VVK54" s="102"/>
      <c r="VVL54" s="102"/>
      <c r="VVM54" s="102"/>
      <c r="VVN54" s="102"/>
      <c r="VVO54" s="102"/>
      <c r="VVP54" s="102"/>
      <c r="VVQ54" s="102"/>
      <c r="VVR54" s="102"/>
      <c r="VVS54" s="102"/>
      <c r="VVT54" s="102"/>
      <c r="VVU54" s="102"/>
      <c r="VVV54" s="102"/>
      <c r="VVW54" s="102"/>
      <c r="VVX54" s="102"/>
      <c r="VVY54" s="102"/>
      <c r="VVZ54" s="102"/>
      <c r="VWA54" s="102"/>
      <c r="VWB54" s="102"/>
      <c r="VWC54" s="102"/>
      <c r="VWD54" s="102"/>
      <c r="VWE54" s="102"/>
      <c r="VWF54" s="102"/>
      <c r="VWG54" s="102"/>
      <c r="VWH54" s="102"/>
      <c r="VWI54" s="102"/>
      <c r="VWJ54" s="102"/>
      <c r="VWK54" s="102"/>
      <c r="VWL54" s="102"/>
      <c r="VWM54" s="102"/>
      <c r="VWN54" s="102"/>
      <c r="VWO54" s="102"/>
      <c r="VWP54" s="102"/>
      <c r="VWQ54" s="102"/>
      <c r="VWR54" s="102"/>
      <c r="VWS54" s="102"/>
      <c r="VWT54" s="102"/>
      <c r="VWU54" s="102"/>
      <c r="VWV54" s="102"/>
      <c r="VWW54" s="102"/>
      <c r="VWX54" s="102"/>
      <c r="VWY54" s="102"/>
      <c r="VWZ54" s="102"/>
      <c r="VXA54" s="102"/>
      <c r="VXB54" s="102"/>
      <c r="VXC54" s="102"/>
      <c r="VXD54" s="102"/>
      <c r="VXE54" s="102"/>
      <c r="VXF54" s="102"/>
      <c r="VXG54" s="102"/>
      <c r="VXH54" s="102"/>
      <c r="VXI54" s="102"/>
      <c r="VXJ54" s="102"/>
      <c r="VXK54" s="102"/>
      <c r="VXL54" s="102"/>
      <c r="VXM54" s="102"/>
      <c r="VXN54" s="102"/>
      <c r="VXO54" s="102"/>
      <c r="VXP54" s="102"/>
      <c r="VXQ54" s="102"/>
      <c r="VXR54" s="102"/>
      <c r="VXS54" s="102"/>
      <c r="VXT54" s="102"/>
      <c r="VXU54" s="102"/>
      <c r="VXV54" s="102"/>
      <c r="VXW54" s="102"/>
      <c r="VXX54" s="102"/>
      <c r="VXY54" s="102"/>
      <c r="VXZ54" s="102"/>
      <c r="VYA54" s="102"/>
      <c r="VYB54" s="102"/>
      <c r="VYC54" s="102"/>
      <c r="VYD54" s="102"/>
      <c r="VYE54" s="102"/>
      <c r="VYF54" s="102"/>
      <c r="VYG54" s="102"/>
      <c r="VYH54" s="102"/>
      <c r="VYI54" s="102"/>
      <c r="VYJ54" s="102"/>
      <c r="VYK54" s="102"/>
      <c r="VYL54" s="102"/>
      <c r="VYM54" s="102"/>
      <c r="VYN54" s="102"/>
      <c r="VYO54" s="102"/>
      <c r="VYP54" s="102"/>
      <c r="VYQ54" s="102"/>
      <c r="VYR54" s="102"/>
      <c r="VYS54" s="102"/>
      <c r="VYT54" s="102"/>
      <c r="VYU54" s="102"/>
      <c r="VYV54" s="102"/>
      <c r="VYW54" s="102"/>
      <c r="VYX54" s="102"/>
      <c r="VYY54" s="102"/>
      <c r="VYZ54" s="102"/>
      <c r="VZA54" s="102"/>
      <c r="VZB54" s="102"/>
      <c r="VZC54" s="102"/>
      <c r="VZD54" s="102"/>
      <c r="VZE54" s="102"/>
      <c r="VZF54" s="102"/>
      <c r="VZG54" s="102"/>
      <c r="VZH54" s="102"/>
      <c r="VZI54" s="102"/>
      <c r="VZJ54" s="102"/>
      <c r="VZK54" s="102"/>
      <c r="VZL54" s="102"/>
      <c r="VZM54" s="102"/>
      <c r="VZN54" s="102"/>
      <c r="VZO54" s="102"/>
      <c r="VZP54" s="102"/>
      <c r="VZQ54" s="102"/>
      <c r="VZR54" s="102"/>
      <c r="VZS54" s="102"/>
      <c r="VZT54" s="102"/>
      <c r="VZU54" s="102"/>
      <c r="VZV54" s="102"/>
      <c r="VZW54" s="102"/>
      <c r="VZX54" s="102"/>
      <c r="VZY54" s="102"/>
      <c r="VZZ54" s="102"/>
      <c r="WAA54" s="102"/>
      <c r="WAB54" s="102"/>
      <c r="WAC54" s="102"/>
      <c r="WAD54" s="102"/>
      <c r="WAE54" s="102"/>
      <c r="WAF54" s="102"/>
      <c r="WAG54" s="102"/>
      <c r="WAH54" s="102"/>
      <c r="WAI54" s="102"/>
      <c r="WAJ54" s="102"/>
      <c r="WAK54" s="102"/>
      <c r="WAL54" s="102"/>
      <c r="WAM54" s="102"/>
      <c r="WAN54" s="102"/>
      <c r="WAO54" s="102"/>
      <c r="WAP54" s="102"/>
      <c r="WAQ54" s="102"/>
      <c r="WAR54" s="102"/>
      <c r="WAS54" s="102"/>
      <c r="WAT54" s="102"/>
      <c r="WAU54" s="102"/>
      <c r="WAV54" s="102"/>
      <c r="WAW54" s="102"/>
      <c r="WAX54" s="102"/>
      <c r="WAY54" s="102"/>
      <c r="WAZ54" s="102"/>
      <c r="WBA54" s="102"/>
      <c r="WBB54" s="102"/>
      <c r="WBC54" s="102"/>
      <c r="WBD54" s="102"/>
      <c r="WBE54" s="102"/>
      <c r="WBF54" s="102"/>
      <c r="WBG54" s="102"/>
      <c r="WBH54" s="102"/>
      <c r="WBI54" s="102"/>
      <c r="WBJ54" s="102"/>
      <c r="WBK54" s="102"/>
      <c r="WBL54" s="102"/>
      <c r="WBM54" s="102"/>
      <c r="WBN54" s="102"/>
      <c r="WBO54" s="102"/>
      <c r="WBP54" s="102"/>
      <c r="WBQ54" s="102"/>
      <c r="WBR54" s="102"/>
      <c r="WBS54" s="102"/>
      <c r="WBT54" s="102"/>
      <c r="WBU54" s="102"/>
      <c r="WBV54" s="102"/>
      <c r="WBW54" s="102"/>
      <c r="WBX54" s="102"/>
      <c r="WBY54" s="102"/>
      <c r="WBZ54" s="102"/>
      <c r="WCA54" s="102"/>
      <c r="WCB54" s="102"/>
      <c r="WCC54" s="102"/>
      <c r="WCD54" s="102"/>
      <c r="WCE54" s="102"/>
      <c r="WCF54" s="102"/>
      <c r="WCG54" s="102"/>
      <c r="WCH54" s="102"/>
      <c r="WCI54" s="102"/>
      <c r="WCJ54" s="102"/>
      <c r="WCK54" s="102"/>
      <c r="WCL54" s="102"/>
      <c r="WCM54" s="102"/>
      <c r="WCN54" s="102"/>
      <c r="WCO54" s="102"/>
      <c r="WCP54" s="102"/>
      <c r="WCQ54" s="102"/>
      <c r="WCR54" s="102"/>
      <c r="WCS54" s="102"/>
      <c r="WCT54" s="102"/>
      <c r="WCU54" s="102"/>
      <c r="WCV54" s="102"/>
      <c r="WCW54" s="102"/>
      <c r="WCX54" s="102"/>
      <c r="WCY54" s="102"/>
      <c r="WCZ54" s="102"/>
      <c r="WDA54" s="102"/>
      <c r="WDB54" s="102"/>
      <c r="WDC54" s="102"/>
      <c r="WDD54" s="102"/>
      <c r="WDE54" s="102"/>
      <c r="WDF54" s="102"/>
      <c r="WDG54" s="102"/>
      <c r="WDH54" s="102"/>
      <c r="WDI54" s="102"/>
      <c r="WDJ54" s="102"/>
      <c r="WDK54" s="102"/>
      <c r="WDL54" s="102"/>
      <c r="WDM54" s="102"/>
      <c r="WDN54" s="102"/>
      <c r="WDO54" s="102"/>
      <c r="WDP54" s="102"/>
      <c r="WDQ54" s="102"/>
      <c r="WDR54" s="102"/>
      <c r="WDS54" s="102"/>
      <c r="WDT54" s="102"/>
      <c r="WDU54" s="102"/>
      <c r="WDV54" s="102"/>
      <c r="WDW54" s="102"/>
      <c r="WDX54" s="102"/>
      <c r="WDY54" s="102"/>
      <c r="WDZ54" s="102"/>
      <c r="WEA54" s="102"/>
      <c r="WEB54" s="102"/>
      <c r="WEC54" s="102"/>
      <c r="WED54" s="102"/>
      <c r="WEE54" s="102"/>
      <c r="WEF54" s="102"/>
      <c r="WEG54" s="102"/>
      <c r="WEH54" s="102"/>
      <c r="WEI54" s="102"/>
      <c r="WEJ54" s="102"/>
      <c r="WEK54" s="102"/>
      <c r="WEL54" s="102"/>
      <c r="WEM54" s="102"/>
      <c r="WEN54" s="102"/>
      <c r="WEO54" s="102"/>
      <c r="WEP54" s="102"/>
      <c r="WEQ54" s="102"/>
      <c r="WER54" s="102"/>
      <c r="WES54" s="102"/>
      <c r="WET54" s="102"/>
      <c r="WEU54" s="102"/>
      <c r="WEV54" s="102"/>
      <c r="WEW54" s="102"/>
      <c r="WEX54" s="102"/>
      <c r="WEY54" s="102"/>
      <c r="WEZ54" s="102"/>
      <c r="WFA54" s="102"/>
      <c r="WFB54" s="102"/>
      <c r="WFC54" s="102"/>
      <c r="WFD54" s="102"/>
      <c r="WFE54" s="102"/>
      <c r="WFF54" s="102"/>
      <c r="WFG54" s="102"/>
      <c r="WFH54" s="102"/>
      <c r="WFI54" s="102"/>
      <c r="WFJ54" s="102"/>
      <c r="WFK54" s="102"/>
      <c r="WFL54" s="102"/>
      <c r="WFM54" s="102"/>
      <c r="WFN54" s="102"/>
      <c r="WFO54" s="102"/>
      <c r="WFP54" s="102"/>
      <c r="WFQ54" s="102"/>
      <c r="WFR54" s="102"/>
      <c r="WFS54" s="102"/>
      <c r="WFT54" s="102"/>
      <c r="WFU54" s="102"/>
      <c r="WFV54" s="102"/>
      <c r="WFW54" s="102"/>
      <c r="WFX54" s="102"/>
      <c r="WFY54" s="102"/>
      <c r="WFZ54" s="102"/>
      <c r="WGA54" s="102"/>
      <c r="WGB54" s="102"/>
      <c r="WGC54" s="102"/>
      <c r="WGD54" s="102"/>
      <c r="WGE54" s="102"/>
      <c r="WGF54" s="102"/>
      <c r="WGG54" s="102"/>
      <c r="WGH54" s="102"/>
      <c r="WGI54" s="102"/>
      <c r="WGJ54" s="102"/>
      <c r="WGK54" s="102"/>
      <c r="WGL54" s="102"/>
      <c r="WGM54" s="102"/>
      <c r="WGN54" s="102"/>
      <c r="WGO54" s="102"/>
      <c r="WGP54" s="102"/>
      <c r="WGQ54" s="102"/>
      <c r="WGR54" s="102"/>
      <c r="WGS54" s="102"/>
      <c r="WGT54" s="102"/>
      <c r="WGU54" s="102"/>
      <c r="WGV54" s="102"/>
      <c r="WGW54" s="102"/>
      <c r="WGX54" s="102"/>
      <c r="WGY54" s="102"/>
      <c r="WGZ54" s="102"/>
      <c r="WHA54" s="102"/>
      <c r="WHB54" s="102"/>
      <c r="WHC54" s="102"/>
      <c r="WHD54" s="102"/>
      <c r="WHE54" s="102"/>
      <c r="WHF54" s="102"/>
      <c r="WHG54" s="102"/>
      <c r="WHH54" s="102"/>
      <c r="WHI54" s="102"/>
      <c r="WHJ54" s="102"/>
      <c r="WHK54" s="102"/>
      <c r="WHL54" s="102"/>
      <c r="WHM54" s="102"/>
      <c r="WHN54" s="102"/>
      <c r="WHO54" s="102"/>
      <c r="WHP54" s="102"/>
      <c r="WHQ54" s="102"/>
      <c r="WHR54" s="102"/>
      <c r="WHS54" s="102"/>
      <c r="WHT54" s="102"/>
      <c r="WHU54" s="102"/>
      <c r="WHV54" s="102"/>
      <c r="WHW54" s="102"/>
      <c r="WHX54" s="102"/>
      <c r="WHY54" s="102"/>
      <c r="WHZ54" s="102"/>
      <c r="WIA54" s="102"/>
      <c r="WIB54" s="102"/>
      <c r="WIC54" s="102"/>
      <c r="WID54" s="102"/>
      <c r="WIE54" s="102"/>
      <c r="WIF54" s="102"/>
      <c r="WIG54" s="102"/>
      <c r="WIH54" s="102"/>
      <c r="WII54" s="102"/>
      <c r="WIJ54" s="102"/>
      <c r="WIK54" s="102"/>
      <c r="WIL54" s="102"/>
      <c r="WIM54" s="102"/>
      <c r="WIN54" s="102"/>
      <c r="WIO54" s="102"/>
      <c r="WIP54" s="102"/>
      <c r="WIQ54" s="102"/>
      <c r="WIR54" s="102"/>
      <c r="WIS54" s="102"/>
      <c r="WIT54" s="102"/>
      <c r="WIU54" s="102"/>
      <c r="WIV54" s="102"/>
      <c r="WIW54" s="102"/>
      <c r="WIX54" s="102"/>
      <c r="WIY54" s="102"/>
      <c r="WIZ54" s="102"/>
      <c r="WJA54" s="102"/>
      <c r="WJB54" s="102"/>
      <c r="WJC54" s="102"/>
      <c r="WJD54" s="102"/>
      <c r="WJE54" s="102"/>
      <c r="WJF54" s="102"/>
      <c r="WJG54" s="102"/>
      <c r="WJH54" s="102"/>
      <c r="WJI54" s="102"/>
      <c r="WJJ54" s="102"/>
      <c r="WJK54" s="102"/>
      <c r="WJL54" s="102"/>
      <c r="WJM54" s="102"/>
      <c r="WJN54" s="102"/>
      <c r="WJO54" s="102"/>
      <c r="WJP54" s="102"/>
      <c r="WJQ54" s="102"/>
      <c r="WJR54" s="102"/>
      <c r="WJS54" s="102"/>
      <c r="WJT54" s="102"/>
      <c r="WJU54" s="102"/>
      <c r="WJV54" s="102"/>
      <c r="WJW54" s="102"/>
      <c r="WJX54" s="102"/>
      <c r="WJY54" s="102"/>
      <c r="WJZ54" s="102"/>
      <c r="WKA54" s="102"/>
      <c r="WKB54" s="102"/>
      <c r="WKC54" s="102"/>
      <c r="WKD54" s="102"/>
      <c r="WKE54" s="102"/>
      <c r="WKF54" s="102"/>
      <c r="WKG54" s="102"/>
      <c r="WKH54" s="102"/>
      <c r="WKI54" s="102"/>
      <c r="WKJ54" s="102"/>
      <c r="WKK54" s="102"/>
      <c r="WKL54" s="102"/>
      <c r="WKM54" s="102"/>
      <c r="WKN54" s="102"/>
      <c r="WKO54" s="102"/>
      <c r="WKP54" s="102"/>
      <c r="WKQ54" s="102"/>
      <c r="WKR54" s="102"/>
      <c r="WKS54" s="102"/>
      <c r="WKT54" s="102"/>
      <c r="WKU54" s="102"/>
      <c r="WKV54" s="102"/>
      <c r="WKW54" s="102"/>
      <c r="WKX54" s="102"/>
      <c r="WKY54" s="102"/>
      <c r="WKZ54" s="102"/>
      <c r="WLA54" s="102"/>
      <c r="WLB54" s="102"/>
      <c r="WLC54" s="102"/>
      <c r="WLD54" s="102"/>
      <c r="WLE54" s="102"/>
      <c r="WLF54" s="102"/>
      <c r="WLG54" s="102"/>
      <c r="WLH54" s="102"/>
      <c r="WLI54" s="102"/>
      <c r="WLJ54" s="102"/>
      <c r="WLK54" s="102"/>
      <c r="WLL54" s="102"/>
      <c r="WLM54" s="102"/>
      <c r="WLN54" s="102"/>
      <c r="WLO54" s="102"/>
      <c r="WLP54" s="102"/>
      <c r="WLQ54" s="102"/>
      <c r="WLR54" s="102"/>
      <c r="WLS54" s="102"/>
      <c r="WLT54" s="102"/>
      <c r="WLU54" s="102"/>
      <c r="WLV54" s="102"/>
      <c r="WLW54" s="102"/>
      <c r="WLX54" s="102"/>
      <c r="WLY54" s="102"/>
      <c r="WLZ54" s="102"/>
      <c r="WMA54" s="102"/>
      <c r="WMB54" s="102"/>
      <c r="WMC54" s="102"/>
      <c r="WMD54" s="102"/>
      <c r="WME54" s="102"/>
      <c r="WMF54" s="102"/>
      <c r="WMG54" s="102"/>
      <c r="WMH54" s="102"/>
      <c r="WMI54" s="102"/>
      <c r="WMJ54" s="102"/>
      <c r="WMK54" s="102"/>
      <c r="WML54" s="102"/>
      <c r="WMM54" s="102"/>
      <c r="WMN54" s="102"/>
      <c r="WMO54" s="102"/>
      <c r="WMP54" s="102"/>
      <c r="WMQ54" s="102"/>
      <c r="WMR54" s="102"/>
      <c r="WMS54" s="102"/>
      <c r="WMT54" s="102"/>
      <c r="WMU54" s="102"/>
      <c r="WMV54" s="102"/>
      <c r="WMW54" s="102"/>
      <c r="WMX54" s="102"/>
      <c r="WMY54" s="102"/>
      <c r="WMZ54" s="102"/>
      <c r="WNA54" s="102"/>
      <c r="WNB54" s="102"/>
      <c r="WNC54" s="102"/>
      <c r="WND54" s="102"/>
      <c r="WNE54" s="102"/>
      <c r="WNF54" s="102"/>
      <c r="WNG54" s="102"/>
      <c r="WNH54" s="102"/>
      <c r="WNI54" s="102"/>
      <c r="WNJ54" s="102"/>
      <c r="WNK54" s="102"/>
      <c r="WNL54" s="102"/>
      <c r="WNM54" s="102"/>
      <c r="WNN54" s="102"/>
      <c r="WNO54" s="102"/>
      <c r="WNP54" s="102"/>
      <c r="WNQ54" s="102"/>
      <c r="WNR54" s="102"/>
      <c r="WNS54" s="102"/>
      <c r="WNT54" s="102"/>
      <c r="WNU54" s="102"/>
      <c r="WNV54" s="102"/>
      <c r="WNW54" s="102"/>
      <c r="WNX54" s="102"/>
      <c r="WNY54" s="102"/>
      <c r="WNZ54" s="102"/>
      <c r="WOA54" s="102"/>
      <c r="WOB54" s="102"/>
      <c r="WOC54" s="102"/>
      <c r="WOD54" s="102"/>
      <c r="WOE54" s="102"/>
      <c r="WOF54" s="102"/>
      <c r="WOG54" s="102"/>
      <c r="WOH54" s="102"/>
      <c r="WOI54" s="102"/>
      <c r="WOJ54" s="102"/>
      <c r="WOK54" s="102"/>
      <c r="WOL54" s="102"/>
      <c r="WOM54" s="102"/>
      <c r="WON54" s="102"/>
      <c r="WOO54" s="102"/>
      <c r="WOP54" s="102"/>
      <c r="WOQ54" s="102"/>
      <c r="WOR54" s="102"/>
      <c r="WOS54" s="102"/>
      <c r="WOT54" s="102"/>
      <c r="WOU54" s="102"/>
      <c r="WOV54" s="102"/>
      <c r="WOW54" s="102"/>
      <c r="WOX54" s="102"/>
      <c r="WOY54" s="102"/>
      <c r="WOZ54" s="102"/>
      <c r="WPA54" s="102"/>
      <c r="WPB54" s="102"/>
      <c r="WPC54" s="102"/>
      <c r="WPD54" s="102"/>
      <c r="WPE54" s="102"/>
      <c r="WPF54" s="102"/>
      <c r="WPG54" s="102"/>
      <c r="WPH54" s="102"/>
      <c r="WPI54" s="102"/>
      <c r="WPJ54" s="102"/>
      <c r="WPK54" s="102"/>
      <c r="WPL54" s="102"/>
      <c r="WPM54" s="102"/>
      <c r="WPN54" s="102"/>
      <c r="WPO54" s="102"/>
      <c r="WPP54" s="102"/>
      <c r="WPQ54" s="102"/>
      <c r="WPR54" s="102"/>
      <c r="WPS54" s="102"/>
      <c r="WPT54" s="102"/>
      <c r="WPU54" s="102"/>
      <c r="WPV54" s="102"/>
      <c r="WPW54" s="102"/>
      <c r="WPX54" s="102"/>
      <c r="WPY54" s="102"/>
      <c r="WPZ54" s="102"/>
      <c r="WQA54" s="102"/>
      <c r="WQB54" s="102"/>
      <c r="WQC54" s="102"/>
      <c r="WQD54" s="102"/>
      <c r="WQE54" s="102"/>
      <c r="WQF54" s="102"/>
      <c r="WQG54" s="102"/>
      <c r="WQH54" s="102"/>
      <c r="WQI54" s="102"/>
      <c r="WQJ54" s="102"/>
      <c r="WQK54" s="102"/>
      <c r="WQL54" s="102"/>
      <c r="WQM54" s="102"/>
      <c r="WQN54" s="102"/>
      <c r="WQO54" s="102"/>
      <c r="WQP54" s="102"/>
      <c r="WQQ54" s="102"/>
      <c r="WQR54" s="102"/>
      <c r="WQS54" s="102"/>
      <c r="WQT54" s="102"/>
      <c r="WQU54" s="102"/>
      <c r="WQV54" s="102"/>
      <c r="WQW54" s="102"/>
      <c r="WQX54" s="102"/>
      <c r="WQY54" s="102"/>
      <c r="WQZ54" s="102"/>
      <c r="WRA54" s="102"/>
      <c r="WRB54" s="102"/>
      <c r="WRC54" s="102"/>
      <c r="WRD54" s="102"/>
      <c r="WRE54" s="102"/>
      <c r="WRF54" s="102"/>
      <c r="WRG54" s="102"/>
      <c r="WRH54" s="102"/>
      <c r="WRI54" s="102"/>
      <c r="WRJ54" s="102"/>
      <c r="WRK54" s="102"/>
      <c r="WRL54" s="102"/>
      <c r="WRM54" s="102"/>
      <c r="WRN54" s="102"/>
      <c r="WRO54" s="102"/>
      <c r="WRP54" s="102"/>
      <c r="WRQ54" s="102"/>
      <c r="WRR54" s="102"/>
      <c r="WRS54" s="102"/>
      <c r="WRT54" s="102"/>
      <c r="WRU54" s="102"/>
      <c r="WRV54" s="102"/>
      <c r="WRW54" s="102"/>
      <c r="WRX54" s="102"/>
      <c r="WRY54" s="102"/>
      <c r="WRZ54" s="102"/>
      <c r="WSA54" s="102"/>
      <c r="WSB54" s="102"/>
      <c r="WSC54" s="102"/>
      <c r="WSD54" s="102"/>
      <c r="WSE54" s="102"/>
      <c r="WSF54" s="102"/>
      <c r="WSG54" s="102"/>
      <c r="WSH54" s="102"/>
      <c r="WSI54" s="102"/>
      <c r="WSJ54" s="102"/>
      <c r="WSK54" s="102"/>
      <c r="WSL54" s="102"/>
      <c r="WSM54" s="102"/>
      <c r="WSN54" s="102"/>
      <c r="WSO54" s="102"/>
      <c r="WSP54" s="102"/>
      <c r="WSQ54" s="102"/>
      <c r="WSR54" s="102"/>
      <c r="WSS54" s="102"/>
      <c r="WST54" s="102"/>
      <c r="WSU54" s="102"/>
      <c r="WSV54" s="102"/>
      <c r="WSW54" s="102"/>
      <c r="WSX54" s="102"/>
      <c r="WSY54" s="102"/>
      <c r="WSZ54" s="102"/>
      <c r="WTA54" s="102"/>
      <c r="WTB54" s="102"/>
      <c r="WTC54" s="102"/>
      <c r="WTD54" s="102"/>
      <c r="WTE54" s="102"/>
      <c r="WTF54" s="102"/>
      <c r="WTG54" s="102"/>
      <c r="WTH54" s="102"/>
      <c r="WTI54" s="102"/>
      <c r="WTJ54" s="102"/>
      <c r="WTK54" s="102"/>
      <c r="WTL54" s="102"/>
      <c r="WTM54" s="102"/>
      <c r="WTN54" s="102"/>
      <c r="WTO54" s="102"/>
      <c r="WTP54" s="102"/>
      <c r="WTQ54" s="102"/>
      <c r="WTR54" s="102"/>
      <c r="WTS54" s="102"/>
      <c r="WTT54" s="102"/>
      <c r="WTU54" s="102"/>
      <c r="WTV54" s="102"/>
      <c r="WTW54" s="102"/>
      <c r="WTX54" s="102"/>
      <c r="WTY54" s="102"/>
      <c r="WTZ54" s="102"/>
      <c r="WUA54" s="102"/>
      <c r="WUB54" s="102"/>
      <c r="WUC54" s="102"/>
      <c r="WUD54" s="102"/>
      <c r="WUE54" s="102"/>
      <c r="WUF54" s="102"/>
      <c r="WUG54" s="102"/>
      <c r="WUH54" s="102"/>
      <c r="WUI54" s="102"/>
      <c r="WUJ54" s="102"/>
      <c r="WUK54" s="102"/>
      <c r="WUL54" s="102"/>
      <c r="WUM54" s="102"/>
      <c r="WUN54" s="102"/>
      <c r="WUO54" s="102"/>
      <c r="WUP54" s="102"/>
      <c r="WUQ54" s="102"/>
      <c r="WUR54" s="102"/>
      <c r="WUS54" s="102"/>
      <c r="WUT54" s="102"/>
      <c r="WUU54" s="102"/>
      <c r="WUV54" s="102"/>
      <c r="WUW54" s="102"/>
      <c r="WUX54" s="102"/>
      <c r="WUY54" s="102"/>
      <c r="WUZ54" s="102"/>
      <c r="WVA54" s="102"/>
      <c r="WVB54" s="102"/>
      <c r="WVC54" s="102"/>
      <c r="WVD54" s="102"/>
      <c r="WVE54" s="102"/>
      <c r="WVF54" s="102"/>
      <c r="WVG54" s="102"/>
      <c r="WVH54" s="102"/>
      <c r="WVI54" s="102"/>
      <c r="WVJ54" s="102"/>
      <c r="WVK54" s="102"/>
      <c r="WVL54" s="102"/>
      <c r="WVM54" s="102"/>
      <c r="WVN54" s="102"/>
      <c r="WVO54" s="102"/>
      <c r="WVP54" s="102"/>
      <c r="WVQ54" s="102"/>
      <c r="WVR54" s="102"/>
      <c r="WVS54" s="102"/>
      <c r="WVT54" s="102"/>
      <c r="WVU54" s="102"/>
      <c r="WVV54" s="102"/>
      <c r="WVW54" s="102"/>
      <c r="WVX54" s="102"/>
      <c r="WVY54" s="102"/>
      <c r="WVZ54" s="102"/>
      <c r="WWA54" s="102"/>
      <c r="WWB54" s="102"/>
      <c r="WWC54" s="102"/>
      <c r="WWD54" s="102"/>
      <c r="WWE54" s="102"/>
      <c r="WWF54" s="102"/>
      <c r="WWG54" s="102"/>
      <c r="WWH54" s="102"/>
      <c r="WWI54" s="102"/>
      <c r="WWJ54" s="102"/>
      <c r="WWK54" s="102"/>
      <c r="WWL54" s="102"/>
      <c r="WWM54" s="102"/>
      <c r="WWN54" s="102"/>
      <c r="WWO54" s="102"/>
      <c r="WWP54" s="102"/>
      <c r="WWQ54" s="102"/>
      <c r="WWR54" s="102"/>
      <c r="WWS54" s="102"/>
      <c r="WWT54" s="102"/>
      <c r="WWU54" s="102"/>
      <c r="WWV54" s="102"/>
      <c r="WWW54" s="102"/>
      <c r="WWX54" s="102"/>
      <c r="WWY54" s="102"/>
      <c r="WWZ54" s="102"/>
      <c r="WXA54" s="102"/>
      <c r="WXB54" s="102"/>
      <c r="WXC54" s="102"/>
      <c r="WXD54" s="102"/>
      <c r="WXE54" s="102"/>
      <c r="WXF54" s="102"/>
      <c r="WXG54" s="102"/>
      <c r="WXH54" s="102"/>
      <c r="WXI54" s="102"/>
      <c r="WXJ54" s="102"/>
      <c r="WXK54" s="102"/>
      <c r="WXL54" s="102"/>
      <c r="WXM54" s="102"/>
      <c r="WXN54" s="102"/>
      <c r="WXO54" s="102"/>
      <c r="WXP54" s="102"/>
      <c r="WXQ54" s="102"/>
      <c r="WXR54" s="102"/>
      <c r="WXS54" s="102"/>
      <c r="WXT54" s="102"/>
      <c r="WXU54" s="102"/>
      <c r="WXV54" s="102"/>
      <c r="WXW54" s="102"/>
      <c r="WXX54" s="102"/>
      <c r="WXY54" s="102"/>
      <c r="WXZ54" s="102"/>
      <c r="WYA54" s="102"/>
      <c r="WYB54" s="102"/>
      <c r="WYC54" s="102"/>
      <c r="WYD54" s="102"/>
      <c r="WYE54" s="102"/>
      <c r="WYF54" s="102"/>
      <c r="WYG54" s="102"/>
      <c r="WYH54" s="102"/>
      <c r="WYI54" s="102"/>
      <c r="WYJ54" s="102"/>
      <c r="WYK54" s="102"/>
      <c r="WYL54" s="102"/>
      <c r="WYM54" s="102"/>
      <c r="WYN54" s="102"/>
      <c r="WYO54" s="102"/>
      <c r="WYP54" s="102"/>
      <c r="WYQ54" s="102"/>
      <c r="WYR54" s="102"/>
      <c r="WYS54" s="102"/>
      <c r="WYT54" s="102"/>
      <c r="WYU54" s="102"/>
      <c r="WYV54" s="102"/>
      <c r="WYW54" s="102"/>
      <c r="WYX54" s="102"/>
      <c r="WYY54" s="102"/>
      <c r="WYZ54" s="102"/>
      <c r="WZA54" s="102"/>
      <c r="WZB54" s="102"/>
      <c r="WZC54" s="102"/>
      <c r="WZD54" s="102"/>
      <c r="WZE54" s="102"/>
      <c r="WZF54" s="102"/>
      <c r="WZG54" s="102"/>
      <c r="WZH54" s="102"/>
      <c r="WZI54" s="102"/>
      <c r="WZJ54" s="102"/>
      <c r="WZK54" s="102"/>
      <c r="WZL54" s="102"/>
      <c r="WZM54" s="102"/>
      <c r="WZN54" s="102"/>
      <c r="WZO54" s="102"/>
      <c r="WZP54" s="102"/>
      <c r="WZQ54" s="102"/>
      <c r="WZR54" s="102"/>
      <c r="WZS54" s="102"/>
      <c r="WZT54" s="102"/>
      <c r="WZU54" s="102"/>
      <c r="WZV54" s="102"/>
      <c r="WZW54" s="102"/>
      <c r="WZX54" s="102"/>
      <c r="WZY54" s="102"/>
      <c r="WZZ54" s="102"/>
      <c r="XAA54" s="102"/>
      <c r="XAB54" s="102"/>
      <c r="XAC54" s="102"/>
      <c r="XAD54" s="102"/>
      <c r="XAE54" s="102"/>
      <c r="XAF54" s="102"/>
      <c r="XAG54" s="102"/>
      <c r="XAH54" s="102"/>
      <c r="XAI54" s="102"/>
      <c r="XAJ54" s="102"/>
      <c r="XAK54" s="102"/>
      <c r="XAL54" s="102"/>
      <c r="XAM54" s="102"/>
      <c r="XAN54" s="102"/>
      <c r="XAO54" s="102"/>
      <c r="XAP54" s="102"/>
      <c r="XAQ54" s="102"/>
      <c r="XAR54" s="102"/>
      <c r="XAS54" s="102"/>
      <c r="XAT54" s="102"/>
      <c r="XAU54" s="102"/>
      <c r="XAV54" s="102"/>
      <c r="XAW54" s="102"/>
      <c r="XAX54" s="102"/>
      <c r="XAY54" s="102"/>
      <c r="XAZ54" s="102"/>
      <c r="XBA54" s="102"/>
      <c r="XBB54" s="102"/>
      <c r="XBC54" s="102"/>
      <c r="XBD54" s="102"/>
      <c r="XBE54" s="102"/>
      <c r="XBF54" s="102"/>
      <c r="XBG54" s="102"/>
      <c r="XBH54" s="102"/>
      <c r="XBI54" s="102"/>
      <c r="XBJ54" s="102"/>
      <c r="XBK54" s="102"/>
      <c r="XBL54" s="102"/>
      <c r="XBM54" s="102"/>
      <c r="XBN54" s="102"/>
      <c r="XBO54" s="102"/>
      <c r="XBP54" s="102"/>
      <c r="XBQ54" s="102"/>
      <c r="XBR54" s="102"/>
      <c r="XBS54" s="102"/>
      <c r="XBT54" s="102"/>
      <c r="XBU54" s="102"/>
      <c r="XBV54" s="102"/>
      <c r="XBW54" s="102"/>
      <c r="XBX54" s="102"/>
      <c r="XBY54" s="102"/>
      <c r="XBZ54" s="102"/>
      <c r="XCA54" s="102"/>
      <c r="XCB54" s="102"/>
      <c r="XCC54" s="102"/>
      <c r="XCD54" s="102"/>
      <c r="XCE54" s="102"/>
      <c r="XCF54" s="102"/>
      <c r="XCG54" s="102"/>
      <c r="XCH54" s="102"/>
      <c r="XCI54" s="102"/>
      <c r="XCJ54" s="102"/>
      <c r="XCK54" s="102"/>
      <c r="XCL54" s="102"/>
      <c r="XCM54" s="102"/>
      <c r="XCN54" s="102"/>
      <c r="XCO54" s="102"/>
      <c r="XCP54" s="102"/>
      <c r="XCQ54" s="102"/>
      <c r="XCR54" s="102"/>
      <c r="XCS54" s="102"/>
      <c r="XCT54" s="102"/>
      <c r="XCU54" s="102"/>
      <c r="XCV54" s="102"/>
      <c r="XCW54" s="102"/>
      <c r="XCX54" s="102"/>
      <c r="XCY54" s="102"/>
      <c r="XCZ54" s="102"/>
      <c r="XDA54" s="102"/>
      <c r="XDB54" s="102"/>
      <c r="XDC54" s="102"/>
      <c r="XDD54" s="102"/>
      <c r="XDE54" s="102"/>
      <c r="XDF54" s="102"/>
      <c r="XDG54" s="102"/>
      <c r="XDH54" s="102"/>
      <c r="XDI54" s="102"/>
      <c r="XDJ54" s="102"/>
      <c r="XDK54" s="102"/>
      <c r="XDL54" s="102"/>
      <c r="XDM54" s="102"/>
      <c r="XDN54" s="102"/>
      <c r="XDO54" s="102"/>
      <c r="XDP54" s="102"/>
      <c r="XDQ54" s="102"/>
      <c r="XDR54" s="102"/>
      <c r="XDS54" s="102"/>
      <c r="XDT54" s="102"/>
      <c r="XDU54" s="102"/>
      <c r="XDV54" s="102"/>
      <c r="XDW54" s="102"/>
      <c r="XDX54" s="102"/>
      <c r="XDY54" s="102"/>
      <c r="XDZ54" s="102"/>
      <c r="XEA54" s="102"/>
      <c r="XEB54" s="102"/>
      <c r="XEC54" s="102"/>
      <c r="XED54" s="102"/>
      <c r="XEE54" s="102"/>
      <c r="XEF54" s="102"/>
      <c r="XEG54" s="102"/>
      <c r="XEH54" s="102"/>
      <c r="XEI54" s="102"/>
      <c r="XEJ54" s="102"/>
      <c r="XEK54" s="102"/>
      <c r="XEL54" s="102"/>
      <c r="XEM54" s="102"/>
      <c r="XEN54" s="102"/>
      <c r="XEO54" s="102"/>
      <c r="XEP54" s="102"/>
      <c r="XEQ54" s="102"/>
      <c r="XER54" s="102"/>
      <c r="XES54" s="102"/>
    </row>
    <row r="55" s="102" customFormat="1" ht="17.25" customHeight="1" spans="1:16384">
      <c r="A55" s="23" t="s">
        <v>98</v>
      </c>
      <c r="B55" s="22">
        <f t="shared" si="3"/>
        <v>20.2956863013699</v>
      </c>
      <c r="C55" s="22">
        <f>C56</f>
        <v>20.2956863013699</v>
      </c>
      <c r="D55" s="22">
        <f>D56</f>
        <v>0</v>
      </c>
      <c r="XET55" s="104"/>
      <c r="XEU55" s="104"/>
      <c r="XEV55" s="104"/>
      <c r="XEW55" s="104"/>
      <c r="XEX55" s="104"/>
      <c r="XEY55" s="104"/>
      <c r="XEZ55" s="104"/>
      <c r="XFA55" s="104"/>
      <c r="XFB55" s="104"/>
      <c r="XFC55" s="104"/>
      <c r="XFD55" s="104"/>
    </row>
    <row r="56" s="102" customFormat="1" ht="17.25" customHeight="1" spans="1:16384">
      <c r="A56" s="23" t="s">
        <v>99</v>
      </c>
      <c r="B56" s="22">
        <f t="shared" si="3"/>
        <v>20.2956863013699</v>
      </c>
      <c r="C56" s="22">
        <v>20.2956863013699</v>
      </c>
      <c r="D56" s="26"/>
      <c r="XET56" s="104"/>
      <c r="XEU56" s="104"/>
      <c r="XEV56" s="104"/>
      <c r="XEW56" s="104"/>
      <c r="XEX56" s="104"/>
      <c r="XEY56" s="104"/>
      <c r="XEZ56" s="104"/>
      <c r="XFA56" s="104"/>
      <c r="XFB56" s="104"/>
      <c r="XFC56" s="104"/>
      <c r="XFD56" s="104"/>
    </row>
    <row r="57" s="102" customFormat="1" ht="17.25" customHeight="1" spans="1:16384">
      <c r="A57" s="23" t="s">
        <v>100</v>
      </c>
      <c r="B57" s="22">
        <f t="shared" si="3"/>
        <v>354.1231</v>
      </c>
      <c r="C57" s="22">
        <f>C58</f>
        <v>0</v>
      </c>
      <c r="D57" s="22">
        <v>354.1231</v>
      </c>
      <c r="XET57" s="104"/>
      <c r="XEU57" s="104"/>
      <c r="XEV57" s="104"/>
      <c r="XEW57" s="104"/>
      <c r="XEX57" s="104"/>
      <c r="XEY57" s="104"/>
      <c r="XEZ57" s="104"/>
      <c r="XFA57" s="104"/>
      <c r="XFB57" s="104"/>
      <c r="XFC57" s="104"/>
      <c r="XFD57" s="104"/>
    </row>
    <row r="58" s="102" customFormat="1" ht="17.25" customHeight="1" spans="1:16384">
      <c r="A58" s="23" t="s">
        <v>101</v>
      </c>
      <c r="B58" s="22">
        <f t="shared" si="3"/>
        <v>354.1231</v>
      </c>
      <c r="C58" s="22"/>
      <c r="D58" s="22">
        <v>354.1231</v>
      </c>
      <c r="XET58" s="104"/>
      <c r="XEU58" s="104"/>
      <c r="XEV58" s="104"/>
      <c r="XEW58" s="104"/>
      <c r="XEX58" s="104"/>
      <c r="XEY58" s="104"/>
      <c r="XEZ58" s="104"/>
      <c r="XFA58" s="104"/>
      <c r="XFB58" s="104"/>
      <c r="XFC58" s="104"/>
      <c r="XFD58" s="104"/>
    </row>
    <row r="59" s="102" customFormat="1" ht="17.25" customHeight="1" spans="1:16384">
      <c r="A59" s="23" t="s">
        <v>102</v>
      </c>
      <c r="B59" s="22">
        <f t="shared" si="3"/>
        <v>51.4571</v>
      </c>
      <c r="C59" s="22">
        <f>C60</f>
        <v>0</v>
      </c>
      <c r="D59" s="22">
        <v>51.4571</v>
      </c>
      <c r="XET59" s="104"/>
      <c r="XEU59" s="104"/>
      <c r="XEV59" s="104"/>
      <c r="XEW59" s="104"/>
      <c r="XEX59" s="104"/>
      <c r="XEY59" s="104"/>
      <c r="XEZ59" s="104"/>
      <c r="XFA59" s="104"/>
      <c r="XFB59" s="104"/>
      <c r="XFC59" s="104"/>
      <c r="XFD59" s="104"/>
    </row>
    <row r="60" s="102" customFormat="1" ht="17.25" customHeight="1" spans="1:16384">
      <c r="A60" s="23" t="s">
        <v>103</v>
      </c>
      <c r="B60" s="22">
        <f t="shared" si="3"/>
        <v>51.4571</v>
      </c>
      <c r="C60" s="22"/>
      <c r="D60" s="22">
        <v>51.4571</v>
      </c>
      <c r="XET60" s="104"/>
      <c r="XEU60" s="104"/>
      <c r="XEV60" s="104"/>
      <c r="XEW60" s="104"/>
      <c r="XEX60" s="104"/>
      <c r="XEY60" s="104"/>
      <c r="XEZ60" s="104"/>
      <c r="XFA60" s="104"/>
      <c r="XFB60" s="104"/>
      <c r="XFC60" s="104"/>
      <c r="XFD60" s="104"/>
    </row>
    <row r="61" s="102" customFormat="1" ht="17.25" customHeight="1" spans="1:16384">
      <c r="A61" s="23" t="s">
        <v>104</v>
      </c>
      <c r="B61" s="22">
        <f t="shared" si="3"/>
        <v>73.214</v>
      </c>
      <c r="C61" s="22">
        <f>C63</f>
        <v>73.214</v>
      </c>
      <c r="D61" s="22">
        <f>D62</f>
        <v>0</v>
      </c>
      <c r="XET61" s="104"/>
      <c r="XEU61" s="104"/>
      <c r="XEV61" s="104"/>
      <c r="XEW61" s="104"/>
      <c r="XEX61" s="104"/>
      <c r="XEY61" s="104"/>
      <c r="XEZ61" s="104"/>
      <c r="XFA61" s="104"/>
      <c r="XFB61" s="104"/>
      <c r="XFC61" s="104"/>
      <c r="XFD61" s="104"/>
    </row>
    <row r="62" s="102" customFormat="1" ht="17.25" customHeight="1" spans="1:16384">
      <c r="A62" s="23" t="s">
        <v>105</v>
      </c>
      <c r="B62" s="22">
        <f t="shared" si="3"/>
        <v>73.214</v>
      </c>
      <c r="C62" s="22">
        <f>C63</f>
        <v>73.214</v>
      </c>
      <c r="D62" s="22">
        <f>D63</f>
        <v>0</v>
      </c>
      <c r="XET62" s="104"/>
      <c r="XEU62" s="104"/>
      <c r="XEV62" s="104"/>
      <c r="XEW62" s="104"/>
      <c r="XEX62" s="104"/>
      <c r="XEY62" s="104"/>
      <c r="XEZ62" s="104"/>
      <c r="XFA62" s="104"/>
      <c r="XFB62" s="104"/>
      <c r="XFC62" s="104"/>
      <c r="XFD62" s="104"/>
    </row>
    <row r="63" s="102" customFormat="1" ht="17.25" customHeight="1" spans="1:16384">
      <c r="A63" s="23" t="s">
        <v>106</v>
      </c>
      <c r="B63" s="22">
        <f t="shared" si="3"/>
        <v>73.214</v>
      </c>
      <c r="C63" s="22">
        <v>73.214</v>
      </c>
      <c r="D63" s="22"/>
      <c r="XET63" s="104"/>
      <c r="XEU63" s="104"/>
      <c r="XEV63" s="104"/>
      <c r="XEW63" s="104"/>
      <c r="XEX63" s="104"/>
      <c r="XEY63" s="104"/>
      <c r="XEZ63" s="104"/>
      <c r="XFA63" s="104"/>
      <c r="XFB63" s="104"/>
      <c r="XFC63" s="104"/>
      <c r="XFD63" s="104"/>
    </row>
    <row r="64" s="102" customFormat="1" ht="17.25" customHeight="1" spans="1:16384">
      <c r="A64" s="23" t="s">
        <v>107</v>
      </c>
      <c r="B64" s="22">
        <f>B65</f>
        <v>35.2</v>
      </c>
      <c r="C64" s="22">
        <f>C65</f>
        <v>0</v>
      </c>
      <c r="D64" s="22">
        <f>D65</f>
        <v>35.2</v>
      </c>
      <c r="XET64" s="104"/>
      <c r="XEU64" s="104"/>
      <c r="XEV64" s="104"/>
      <c r="XEW64" s="104"/>
      <c r="XEX64" s="104"/>
      <c r="XEY64" s="104"/>
      <c r="XEZ64" s="104"/>
      <c r="XFA64" s="104"/>
      <c r="XFB64" s="104"/>
      <c r="XFC64" s="104"/>
      <c r="XFD64" s="104"/>
    </row>
    <row r="65" s="102" customFormat="1" ht="17.25" customHeight="1" spans="1:16384">
      <c r="A65" s="23" t="s">
        <v>108</v>
      </c>
      <c r="B65" s="22">
        <f>C65+D65</f>
        <v>35.2</v>
      </c>
      <c r="C65" s="22">
        <f>C66</f>
        <v>0</v>
      </c>
      <c r="D65" s="22">
        <f>D66</f>
        <v>35.2</v>
      </c>
      <c r="XET65" s="104"/>
      <c r="XEU65" s="104"/>
      <c r="XEV65" s="104"/>
      <c r="XEW65" s="104"/>
      <c r="XEX65" s="104"/>
      <c r="XEY65" s="104"/>
      <c r="XEZ65" s="104"/>
      <c r="XFA65" s="104"/>
      <c r="XFB65" s="104"/>
      <c r="XFC65" s="104"/>
      <c r="XFD65" s="104"/>
    </row>
    <row r="66" s="102" customFormat="1" ht="17.25" customHeight="1" spans="1:16384">
      <c r="A66" s="23" t="s">
        <v>109</v>
      </c>
      <c r="B66" s="22">
        <f>C66+D66</f>
        <v>35.2</v>
      </c>
      <c r="C66" s="22"/>
      <c r="D66" s="22">
        <v>35.2</v>
      </c>
      <c r="XET66" s="104"/>
      <c r="XEU66" s="104"/>
      <c r="XEV66" s="104"/>
      <c r="XEW66" s="104"/>
      <c r="XEX66" s="104"/>
      <c r="XEY66" s="104"/>
      <c r="XEZ66" s="104"/>
      <c r="XFA66" s="104"/>
      <c r="XFB66" s="104"/>
      <c r="XFC66" s="104"/>
      <c r="XFD66" s="104"/>
    </row>
    <row r="67" spans="1:4">
      <c r="A67" s="121"/>
      <c r="B67" s="122"/>
      <c r="C67" s="122"/>
      <c r="D67" s="123"/>
    </row>
    <row r="68" spans="1:4">
      <c r="A68" s="121"/>
      <c r="B68" s="122"/>
      <c r="C68" s="122"/>
      <c r="D68" s="123"/>
    </row>
  </sheetData>
  <mergeCells count="1">
    <mergeCell ref="A2:D2"/>
  </mergeCells>
  <printOptions horizontalCentered="1"/>
  <pageMargins left="0.708661417322835" right="0.708661417322835" top="0.41" bottom="0.32" header="0.31496062992126" footer="0.31496062992126"/>
  <pageSetup paperSize="9" fitToHeight="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showGridLines="0" showZeros="0" workbookViewId="0">
      <selection activeCell="G23" sqref="G23"/>
    </sheetView>
  </sheetViews>
  <sheetFormatPr defaultColWidth="6.875" defaultRowHeight="20.1" customHeight="1"/>
  <cols>
    <col min="1" max="1" width="39.25" style="10" customWidth="1"/>
    <col min="2" max="3" width="20.625" style="10" customWidth="1"/>
    <col min="4" max="4" width="23.125" style="10" customWidth="1"/>
    <col min="5" max="5" width="8.375" style="10"/>
    <col min="6" max="6" width="9.25" style="10"/>
    <col min="7" max="7" width="11.125" style="10"/>
    <col min="8" max="8" width="6.875" style="10"/>
    <col min="9" max="9" width="11.125" style="10"/>
    <col min="10" max="255" width="6.875" style="10"/>
    <col min="256" max="256" width="14.5" style="10" customWidth="1"/>
    <col min="257" max="257" width="33.375" style="10" customWidth="1"/>
    <col min="258" max="260" width="20.625" style="10" customWidth="1"/>
    <col min="261" max="511" width="6.875" style="10"/>
    <col min="512" max="512" width="14.5" style="10" customWidth="1"/>
    <col min="513" max="513" width="33.375" style="10" customWidth="1"/>
    <col min="514" max="516" width="20.625" style="10" customWidth="1"/>
    <col min="517" max="767" width="6.875" style="10"/>
    <col min="768" max="768" width="14.5" style="10" customWidth="1"/>
    <col min="769" max="769" width="33.375" style="10" customWidth="1"/>
    <col min="770" max="772" width="20.625" style="10" customWidth="1"/>
    <col min="773" max="1023" width="6.875" style="10"/>
    <col min="1024" max="1024" width="14.5" style="10" customWidth="1"/>
    <col min="1025" max="1025" width="33.375" style="10" customWidth="1"/>
    <col min="1026" max="1028" width="20.625" style="10" customWidth="1"/>
    <col min="1029" max="1279" width="6.875" style="10"/>
    <col min="1280" max="1280" width="14.5" style="10" customWidth="1"/>
    <col min="1281" max="1281" width="33.375" style="10" customWidth="1"/>
    <col min="1282" max="1284" width="20.625" style="10" customWidth="1"/>
    <col min="1285" max="1535" width="6.875" style="10"/>
    <col min="1536" max="1536" width="14.5" style="10" customWidth="1"/>
    <col min="1537" max="1537" width="33.375" style="10" customWidth="1"/>
    <col min="1538" max="1540" width="20.625" style="10" customWidth="1"/>
    <col min="1541" max="1791" width="6.875" style="10"/>
    <col min="1792" max="1792" width="14.5" style="10" customWidth="1"/>
    <col min="1793" max="1793" width="33.375" style="10" customWidth="1"/>
    <col min="1794" max="1796" width="20.625" style="10" customWidth="1"/>
    <col min="1797" max="2047" width="6.875" style="10"/>
    <col min="2048" max="2048" width="14.5" style="10" customWidth="1"/>
    <col min="2049" max="2049" width="33.375" style="10" customWidth="1"/>
    <col min="2050" max="2052" width="20.625" style="10" customWidth="1"/>
    <col min="2053" max="2303" width="6.875" style="10"/>
    <col min="2304" max="2304" width="14.5" style="10" customWidth="1"/>
    <col min="2305" max="2305" width="33.375" style="10" customWidth="1"/>
    <col min="2306" max="2308" width="20.625" style="10" customWidth="1"/>
    <col min="2309" max="2559" width="6.875" style="10"/>
    <col min="2560" max="2560" width="14.5" style="10" customWidth="1"/>
    <col min="2561" max="2561" width="33.375" style="10" customWidth="1"/>
    <col min="2562" max="2564" width="20.625" style="10" customWidth="1"/>
    <col min="2565" max="2815" width="6.875" style="10"/>
    <col min="2816" max="2816" width="14.5" style="10" customWidth="1"/>
    <col min="2817" max="2817" width="33.375" style="10" customWidth="1"/>
    <col min="2818" max="2820" width="20.625" style="10" customWidth="1"/>
    <col min="2821" max="3071" width="6.875" style="10"/>
    <col min="3072" max="3072" width="14.5" style="10" customWidth="1"/>
    <col min="3073" max="3073" width="33.375" style="10" customWidth="1"/>
    <col min="3074" max="3076" width="20.625" style="10" customWidth="1"/>
    <col min="3077" max="3327" width="6.875" style="10"/>
    <col min="3328" max="3328" width="14.5" style="10" customWidth="1"/>
    <col min="3329" max="3329" width="33.375" style="10" customWidth="1"/>
    <col min="3330" max="3332" width="20.625" style="10" customWidth="1"/>
    <col min="3333" max="3583" width="6.875" style="10"/>
    <col min="3584" max="3584" width="14.5" style="10" customWidth="1"/>
    <col min="3585" max="3585" width="33.375" style="10" customWidth="1"/>
    <col min="3586" max="3588" width="20.625" style="10" customWidth="1"/>
    <col min="3589" max="3839" width="6.875" style="10"/>
    <col min="3840" max="3840" width="14.5" style="10" customWidth="1"/>
    <col min="3841" max="3841" width="33.375" style="10" customWidth="1"/>
    <col min="3842" max="3844" width="20.625" style="10" customWidth="1"/>
    <col min="3845" max="4095" width="6.875" style="10"/>
    <col min="4096" max="4096" width="14.5" style="10" customWidth="1"/>
    <col min="4097" max="4097" width="33.375" style="10" customWidth="1"/>
    <col min="4098" max="4100" width="20.625" style="10" customWidth="1"/>
    <col min="4101" max="4351" width="6.875" style="10"/>
    <col min="4352" max="4352" width="14.5" style="10" customWidth="1"/>
    <col min="4353" max="4353" width="33.375" style="10" customWidth="1"/>
    <col min="4354" max="4356" width="20.625" style="10" customWidth="1"/>
    <col min="4357" max="4607" width="6.875" style="10"/>
    <col min="4608" max="4608" width="14.5" style="10" customWidth="1"/>
    <col min="4609" max="4609" width="33.375" style="10" customWidth="1"/>
    <col min="4610" max="4612" width="20.625" style="10" customWidth="1"/>
    <col min="4613" max="4863" width="6.875" style="10"/>
    <col min="4864" max="4864" width="14.5" style="10" customWidth="1"/>
    <col min="4865" max="4865" width="33.375" style="10" customWidth="1"/>
    <col min="4866" max="4868" width="20.625" style="10" customWidth="1"/>
    <col min="4869" max="5119" width="6.875" style="10"/>
    <col min="5120" max="5120" width="14.5" style="10" customWidth="1"/>
    <col min="5121" max="5121" width="33.375" style="10" customWidth="1"/>
    <col min="5122" max="5124" width="20.625" style="10" customWidth="1"/>
    <col min="5125" max="5375" width="6.875" style="10"/>
    <col min="5376" max="5376" width="14.5" style="10" customWidth="1"/>
    <col min="5377" max="5377" width="33.375" style="10" customWidth="1"/>
    <col min="5378" max="5380" width="20.625" style="10" customWidth="1"/>
    <col min="5381" max="5631" width="6.875" style="10"/>
    <col min="5632" max="5632" width="14.5" style="10" customWidth="1"/>
    <col min="5633" max="5633" width="33.375" style="10" customWidth="1"/>
    <col min="5634" max="5636" width="20.625" style="10" customWidth="1"/>
    <col min="5637" max="5887" width="6.875" style="10"/>
    <col min="5888" max="5888" width="14.5" style="10" customWidth="1"/>
    <col min="5889" max="5889" width="33.375" style="10" customWidth="1"/>
    <col min="5890" max="5892" width="20.625" style="10" customWidth="1"/>
    <col min="5893" max="6143" width="6.875" style="10"/>
    <col min="6144" max="6144" width="14.5" style="10" customWidth="1"/>
    <col min="6145" max="6145" width="33.375" style="10" customWidth="1"/>
    <col min="6146" max="6148" width="20.625" style="10" customWidth="1"/>
    <col min="6149" max="6399" width="6.875" style="10"/>
    <col min="6400" max="6400" width="14.5" style="10" customWidth="1"/>
    <col min="6401" max="6401" width="33.375" style="10" customWidth="1"/>
    <col min="6402" max="6404" width="20.625" style="10" customWidth="1"/>
    <col min="6405" max="6655" width="6.875" style="10"/>
    <col min="6656" max="6656" width="14.5" style="10" customWidth="1"/>
    <col min="6657" max="6657" width="33.375" style="10" customWidth="1"/>
    <col min="6658" max="6660" width="20.625" style="10" customWidth="1"/>
    <col min="6661" max="6911" width="6.875" style="10"/>
    <col min="6912" max="6912" width="14.5" style="10" customWidth="1"/>
    <col min="6913" max="6913" width="33.375" style="10" customWidth="1"/>
    <col min="6914" max="6916" width="20.625" style="10" customWidth="1"/>
    <col min="6917" max="7167" width="6.875" style="10"/>
    <col min="7168" max="7168" width="14.5" style="10" customWidth="1"/>
    <col min="7169" max="7169" width="33.375" style="10" customWidth="1"/>
    <col min="7170" max="7172" width="20.625" style="10" customWidth="1"/>
    <col min="7173" max="7423" width="6.875" style="10"/>
    <col min="7424" max="7424" width="14.5" style="10" customWidth="1"/>
    <col min="7425" max="7425" width="33.375" style="10" customWidth="1"/>
    <col min="7426" max="7428" width="20.625" style="10" customWidth="1"/>
    <col min="7429" max="7679" width="6.875" style="10"/>
    <col min="7680" max="7680" width="14.5" style="10" customWidth="1"/>
    <col min="7681" max="7681" width="33.375" style="10" customWidth="1"/>
    <col min="7682" max="7684" width="20.625" style="10" customWidth="1"/>
    <col min="7685" max="7935" width="6.875" style="10"/>
    <col min="7936" max="7936" width="14.5" style="10" customWidth="1"/>
    <col min="7937" max="7937" width="33.375" style="10" customWidth="1"/>
    <col min="7938" max="7940" width="20.625" style="10" customWidth="1"/>
    <col min="7941" max="8191" width="6.875" style="10"/>
    <col min="8192" max="8192" width="14.5" style="10" customWidth="1"/>
    <col min="8193" max="8193" width="33.375" style="10" customWidth="1"/>
    <col min="8194" max="8196" width="20.625" style="10" customWidth="1"/>
    <col min="8197" max="8447" width="6.875" style="10"/>
    <col min="8448" max="8448" width="14.5" style="10" customWidth="1"/>
    <col min="8449" max="8449" width="33.375" style="10" customWidth="1"/>
    <col min="8450" max="8452" width="20.625" style="10" customWidth="1"/>
    <col min="8453" max="8703" width="6.875" style="10"/>
    <col min="8704" max="8704" width="14.5" style="10" customWidth="1"/>
    <col min="8705" max="8705" width="33.375" style="10" customWidth="1"/>
    <col min="8706" max="8708" width="20.625" style="10" customWidth="1"/>
    <col min="8709" max="8959" width="6.875" style="10"/>
    <col min="8960" max="8960" width="14.5" style="10" customWidth="1"/>
    <col min="8961" max="8961" width="33.375" style="10" customWidth="1"/>
    <col min="8962" max="8964" width="20.625" style="10" customWidth="1"/>
    <col min="8965" max="9215" width="6.875" style="10"/>
    <col min="9216" max="9216" width="14.5" style="10" customWidth="1"/>
    <col min="9217" max="9217" width="33.375" style="10" customWidth="1"/>
    <col min="9218" max="9220" width="20.625" style="10" customWidth="1"/>
    <col min="9221" max="9471" width="6.875" style="10"/>
    <col min="9472" max="9472" width="14.5" style="10" customWidth="1"/>
    <col min="9473" max="9473" width="33.375" style="10" customWidth="1"/>
    <col min="9474" max="9476" width="20.625" style="10" customWidth="1"/>
    <col min="9477" max="9727" width="6.875" style="10"/>
    <col min="9728" max="9728" width="14.5" style="10" customWidth="1"/>
    <col min="9729" max="9729" width="33.375" style="10" customWidth="1"/>
    <col min="9730" max="9732" width="20.625" style="10" customWidth="1"/>
    <col min="9733" max="9983" width="6.875" style="10"/>
    <col min="9984" max="9984" width="14.5" style="10" customWidth="1"/>
    <col min="9985" max="9985" width="33.375" style="10" customWidth="1"/>
    <col min="9986" max="9988" width="20.625" style="10" customWidth="1"/>
    <col min="9989" max="10239" width="6.875" style="10"/>
    <col min="10240" max="10240" width="14.5" style="10" customWidth="1"/>
    <col min="10241" max="10241" width="33.375" style="10" customWidth="1"/>
    <col min="10242" max="10244" width="20.625" style="10" customWidth="1"/>
    <col min="10245" max="10495" width="6.875" style="10"/>
    <col min="10496" max="10496" width="14.5" style="10" customWidth="1"/>
    <col min="10497" max="10497" width="33.375" style="10" customWidth="1"/>
    <col min="10498" max="10500" width="20.625" style="10" customWidth="1"/>
    <col min="10501" max="10751" width="6.875" style="10"/>
    <col min="10752" max="10752" width="14.5" style="10" customWidth="1"/>
    <col min="10753" max="10753" width="33.375" style="10" customWidth="1"/>
    <col min="10754" max="10756" width="20.625" style="10" customWidth="1"/>
    <col min="10757" max="11007" width="6.875" style="10"/>
    <col min="11008" max="11008" width="14.5" style="10" customWidth="1"/>
    <col min="11009" max="11009" width="33.375" style="10" customWidth="1"/>
    <col min="11010" max="11012" width="20.625" style="10" customWidth="1"/>
    <col min="11013" max="11263" width="6.875" style="10"/>
    <col min="11264" max="11264" width="14.5" style="10" customWidth="1"/>
    <col min="11265" max="11265" width="33.375" style="10" customWidth="1"/>
    <col min="11266" max="11268" width="20.625" style="10" customWidth="1"/>
    <col min="11269" max="11519" width="6.875" style="10"/>
    <col min="11520" max="11520" width="14.5" style="10" customWidth="1"/>
    <col min="11521" max="11521" width="33.375" style="10" customWidth="1"/>
    <col min="11522" max="11524" width="20.625" style="10" customWidth="1"/>
    <col min="11525" max="11775" width="6.875" style="10"/>
    <col min="11776" max="11776" width="14.5" style="10" customWidth="1"/>
    <col min="11777" max="11777" width="33.375" style="10" customWidth="1"/>
    <col min="11778" max="11780" width="20.625" style="10" customWidth="1"/>
    <col min="11781" max="12031" width="6.875" style="10"/>
    <col min="12032" max="12032" width="14.5" style="10" customWidth="1"/>
    <col min="12033" max="12033" width="33.375" style="10" customWidth="1"/>
    <col min="12034" max="12036" width="20.625" style="10" customWidth="1"/>
    <col min="12037" max="12287" width="6.875" style="10"/>
    <col min="12288" max="12288" width="14.5" style="10" customWidth="1"/>
    <col min="12289" max="12289" width="33.375" style="10" customWidth="1"/>
    <col min="12290" max="12292" width="20.625" style="10" customWidth="1"/>
    <col min="12293" max="12543" width="6.875" style="10"/>
    <col min="12544" max="12544" width="14.5" style="10" customWidth="1"/>
    <col min="12545" max="12545" width="33.375" style="10" customWidth="1"/>
    <col min="12546" max="12548" width="20.625" style="10" customWidth="1"/>
    <col min="12549" max="12799" width="6.875" style="10"/>
    <col min="12800" max="12800" width="14.5" style="10" customWidth="1"/>
    <col min="12801" max="12801" width="33.375" style="10" customWidth="1"/>
    <col min="12802" max="12804" width="20.625" style="10" customWidth="1"/>
    <col min="12805" max="13055" width="6.875" style="10"/>
    <col min="13056" max="13056" width="14.5" style="10" customWidth="1"/>
    <col min="13057" max="13057" width="33.375" style="10" customWidth="1"/>
    <col min="13058" max="13060" width="20.625" style="10" customWidth="1"/>
    <col min="13061" max="13311" width="6.875" style="10"/>
    <col min="13312" max="13312" width="14.5" style="10" customWidth="1"/>
    <col min="13313" max="13313" width="33.375" style="10" customWidth="1"/>
    <col min="13314" max="13316" width="20.625" style="10" customWidth="1"/>
    <col min="13317" max="13567" width="6.875" style="10"/>
    <col min="13568" max="13568" width="14.5" style="10" customWidth="1"/>
    <col min="13569" max="13569" width="33.375" style="10" customWidth="1"/>
    <col min="13570" max="13572" width="20.625" style="10" customWidth="1"/>
    <col min="13573" max="13823" width="6.875" style="10"/>
    <col min="13824" max="13824" width="14.5" style="10" customWidth="1"/>
    <col min="13825" max="13825" width="33.375" style="10" customWidth="1"/>
    <col min="13826" max="13828" width="20.625" style="10" customWidth="1"/>
    <col min="13829" max="14079" width="6.875" style="10"/>
    <col min="14080" max="14080" width="14.5" style="10" customWidth="1"/>
    <col min="14081" max="14081" width="33.375" style="10" customWidth="1"/>
    <col min="14082" max="14084" width="20.625" style="10" customWidth="1"/>
    <col min="14085" max="14335" width="6.875" style="10"/>
    <col min="14336" max="14336" width="14.5" style="10" customWidth="1"/>
    <col min="14337" max="14337" width="33.375" style="10" customWidth="1"/>
    <col min="14338" max="14340" width="20.625" style="10" customWidth="1"/>
    <col min="14341" max="14591" width="6.875" style="10"/>
    <col min="14592" max="14592" width="14.5" style="10" customWidth="1"/>
    <col min="14593" max="14593" width="33.375" style="10" customWidth="1"/>
    <col min="14594" max="14596" width="20.625" style="10" customWidth="1"/>
    <col min="14597" max="14847" width="6.875" style="10"/>
    <col min="14848" max="14848" width="14.5" style="10" customWidth="1"/>
    <col min="14849" max="14849" width="33.375" style="10" customWidth="1"/>
    <col min="14850" max="14852" width="20.625" style="10" customWidth="1"/>
    <col min="14853" max="15103" width="6.875" style="10"/>
    <col min="15104" max="15104" width="14.5" style="10" customWidth="1"/>
    <col min="15105" max="15105" width="33.375" style="10" customWidth="1"/>
    <col min="15106" max="15108" width="20.625" style="10" customWidth="1"/>
    <col min="15109" max="15359" width="6.875" style="10"/>
    <col min="15360" max="15360" width="14.5" style="10" customWidth="1"/>
    <col min="15361" max="15361" width="33.375" style="10" customWidth="1"/>
    <col min="15362" max="15364" width="20.625" style="10" customWidth="1"/>
    <col min="15365" max="15615" width="6.875" style="10"/>
    <col min="15616" max="15616" width="14.5" style="10" customWidth="1"/>
    <col min="15617" max="15617" width="33.375" style="10" customWidth="1"/>
    <col min="15618" max="15620" width="20.625" style="10" customWidth="1"/>
    <col min="15621" max="15871" width="6.875" style="10"/>
    <col min="15872" max="15872" width="14.5" style="10" customWidth="1"/>
    <col min="15873" max="15873" width="33.375" style="10" customWidth="1"/>
    <col min="15874" max="15876" width="20.625" style="10" customWidth="1"/>
    <col min="15877" max="16127" width="6.875" style="10"/>
    <col min="16128" max="16128" width="14.5" style="10" customWidth="1"/>
    <col min="16129" max="16129" width="33.375" style="10" customWidth="1"/>
    <col min="16130" max="16132" width="20.625" style="10" customWidth="1"/>
    <col min="16133" max="16383" width="6.875" style="10"/>
  </cols>
  <sheetData>
    <row r="1" customHeight="1" spans="1:4">
      <c r="A1" s="12" t="s">
        <v>110</v>
      </c>
      <c r="D1" s="97"/>
    </row>
    <row r="2" ht="34.5" customHeight="1" spans="1:4">
      <c r="A2" s="98" t="s">
        <v>111</v>
      </c>
      <c r="B2" s="99"/>
      <c r="C2" s="99"/>
      <c r="D2" s="99"/>
    </row>
    <row r="3" customHeight="1" spans="1:4">
      <c r="A3" s="99"/>
      <c r="B3" s="99"/>
      <c r="C3" s="99"/>
      <c r="D3" s="99"/>
    </row>
    <row r="4" s="94" customFormat="1" customHeight="1" spans="1:4">
      <c r="A4" s="18"/>
      <c r="B4" s="18"/>
      <c r="C4" s="18"/>
      <c r="D4" s="100" t="s">
        <v>2</v>
      </c>
    </row>
    <row r="5" s="94" customFormat="1" customHeight="1" spans="1:4">
      <c r="A5" s="57"/>
      <c r="B5" s="57" t="s">
        <v>112</v>
      </c>
      <c r="C5" s="57"/>
      <c r="D5" s="57"/>
    </row>
    <row r="6" s="94" customFormat="1" customHeight="1" spans="1:4">
      <c r="A6" s="57" t="s">
        <v>113</v>
      </c>
      <c r="B6" s="57" t="s">
        <v>7</v>
      </c>
      <c r="C6" s="57" t="s">
        <v>114</v>
      </c>
      <c r="D6" s="57" t="s">
        <v>115</v>
      </c>
    </row>
    <row r="7" s="94" customFormat="1" customHeight="1" spans="1:9">
      <c r="A7" s="101" t="s">
        <v>116</v>
      </c>
      <c r="B7" s="27">
        <f>C7+D7</f>
        <v>1762.2386</v>
      </c>
      <c r="C7" s="27">
        <f>C8+C22+C50</f>
        <v>1506.0448</v>
      </c>
      <c r="D7" s="27">
        <f>D8+D22+D50</f>
        <v>256.1938</v>
      </c>
      <c r="I7" s="82"/>
    </row>
    <row r="8" s="94" customFormat="1" customHeight="1" spans="1:6">
      <c r="A8" s="88" t="s">
        <v>117</v>
      </c>
      <c r="B8" s="27">
        <f t="shared" ref="B8:B39" si="0">C8+D8</f>
        <v>1357.4293</v>
      </c>
      <c r="C8" s="69">
        <f>SUM(C9:C21)</f>
        <v>1357.4293</v>
      </c>
      <c r="D8" s="69">
        <f>SUM(D9:D21)</f>
        <v>0</v>
      </c>
      <c r="F8" s="82"/>
    </row>
    <row r="9" s="94" customFormat="1" customHeight="1" spans="1:10">
      <c r="A9" s="88" t="s">
        <v>118</v>
      </c>
      <c r="B9" s="27">
        <f t="shared" si="0"/>
        <v>601.578</v>
      </c>
      <c r="C9" s="27">
        <v>601.578</v>
      </c>
      <c r="D9" s="27"/>
      <c r="E9" s="82"/>
      <c r="F9" s="82"/>
      <c r="J9" s="82"/>
    </row>
    <row r="10" s="94" customFormat="1" customHeight="1" spans="1:7">
      <c r="A10" s="88" t="s">
        <v>119</v>
      </c>
      <c r="B10" s="27">
        <f t="shared" si="0"/>
        <v>41.2128</v>
      </c>
      <c r="C10" s="27">
        <v>41.2128</v>
      </c>
      <c r="D10" s="27"/>
      <c r="E10" s="82"/>
      <c r="G10" s="82"/>
    </row>
    <row r="11" s="94" customFormat="1" customHeight="1" spans="1:7">
      <c r="A11" s="88" t="s">
        <v>120</v>
      </c>
      <c r="B11" s="27">
        <f t="shared" si="0"/>
        <v>26.2037</v>
      </c>
      <c r="C11" s="27">
        <v>26.2037</v>
      </c>
      <c r="D11" s="27"/>
      <c r="E11" s="82"/>
      <c r="G11" s="82"/>
    </row>
    <row r="12" s="94" customFormat="1" customHeight="1" spans="1:7">
      <c r="A12" s="88" t="s">
        <v>121</v>
      </c>
      <c r="B12" s="27">
        <f t="shared" si="0"/>
        <v>0</v>
      </c>
      <c r="C12" s="27"/>
      <c r="D12" s="27"/>
      <c r="E12" s="82"/>
      <c r="F12" s="82"/>
      <c r="G12" s="82"/>
    </row>
    <row r="13" s="94" customFormat="1" customHeight="1" spans="1:9">
      <c r="A13" s="88" t="s">
        <v>122</v>
      </c>
      <c r="B13" s="27">
        <f t="shared" si="0"/>
        <v>388.431</v>
      </c>
      <c r="C13" s="27">
        <v>388.431</v>
      </c>
      <c r="D13" s="27"/>
      <c r="E13" s="82"/>
      <c r="I13" s="82"/>
    </row>
    <row r="14" s="94" customFormat="1" customHeight="1" spans="1:10">
      <c r="A14" s="88" t="s">
        <v>123</v>
      </c>
      <c r="B14" s="27">
        <f t="shared" si="0"/>
        <v>97.6186</v>
      </c>
      <c r="C14" s="27">
        <v>97.6186</v>
      </c>
      <c r="D14" s="27"/>
      <c r="E14" s="82"/>
      <c r="F14" s="82"/>
      <c r="J14" s="82"/>
    </row>
    <row r="15" s="94" customFormat="1" customHeight="1" spans="1:10">
      <c r="A15" s="88" t="s">
        <v>124</v>
      </c>
      <c r="B15" s="27">
        <f t="shared" si="0"/>
        <v>48.8093</v>
      </c>
      <c r="C15" s="27">
        <v>48.8093</v>
      </c>
      <c r="D15" s="27"/>
      <c r="E15" s="82"/>
      <c r="F15" s="82"/>
      <c r="G15" s="82"/>
      <c r="J15" s="82"/>
    </row>
    <row r="16" s="94" customFormat="1" customHeight="1" spans="1:10">
      <c r="A16" s="88" t="s">
        <v>125</v>
      </c>
      <c r="B16" s="27">
        <f t="shared" si="0"/>
        <v>61.0116</v>
      </c>
      <c r="C16" s="27">
        <v>61.0116</v>
      </c>
      <c r="D16" s="27"/>
      <c r="E16" s="82"/>
      <c r="F16" s="82"/>
      <c r="J16" s="82"/>
    </row>
    <row r="17" s="94" customFormat="1" customHeight="1" spans="1:10">
      <c r="A17" s="88" t="s">
        <v>126</v>
      </c>
      <c r="B17" s="27">
        <f t="shared" si="0"/>
        <v>0</v>
      </c>
      <c r="C17" s="27"/>
      <c r="D17" s="27"/>
      <c r="E17" s="82"/>
      <c r="F17" s="82"/>
      <c r="J17" s="82"/>
    </row>
    <row r="18" s="94" customFormat="1" customHeight="1" spans="1:10">
      <c r="A18" s="88" t="s">
        <v>127</v>
      </c>
      <c r="B18" s="27">
        <f t="shared" si="0"/>
        <v>1.8303</v>
      </c>
      <c r="C18" s="27">
        <v>1.8303</v>
      </c>
      <c r="D18" s="27"/>
      <c r="E18" s="82"/>
      <c r="F18" s="82"/>
      <c r="J18" s="82"/>
    </row>
    <row r="19" s="94" customFormat="1" customHeight="1" spans="1:10">
      <c r="A19" s="88" t="s">
        <v>128</v>
      </c>
      <c r="B19" s="27">
        <f t="shared" si="0"/>
        <v>73.214</v>
      </c>
      <c r="C19" s="27">
        <v>73.214</v>
      </c>
      <c r="D19" s="27"/>
      <c r="E19" s="82"/>
      <c r="F19" s="82"/>
      <c r="H19" s="82"/>
      <c r="J19" s="82"/>
    </row>
    <row r="20" s="94" customFormat="1" customHeight="1" spans="1:10">
      <c r="A20" s="88" t="s">
        <v>129</v>
      </c>
      <c r="B20" s="27">
        <f t="shared" si="0"/>
        <v>11.68</v>
      </c>
      <c r="C20" s="27">
        <v>11.68</v>
      </c>
      <c r="D20" s="27"/>
      <c r="E20" s="82"/>
      <c r="F20" s="82"/>
      <c r="J20" s="82"/>
    </row>
    <row r="21" s="94" customFormat="1" customHeight="1" spans="1:6">
      <c r="A21" s="88" t="s">
        <v>130</v>
      </c>
      <c r="B21" s="27">
        <f t="shared" si="0"/>
        <v>5.84</v>
      </c>
      <c r="C21" s="69">
        <v>5.84</v>
      </c>
      <c r="D21" s="27"/>
      <c r="E21" s="82"/>
      <c r="F21" s="82"/>
    </row>
    <row r="22" s="94" customFormat="1" customHeight="1" spans="1:13">
      <c r="A22" s="88" t="s">
        <v>131</v>
      </c>
      <c r="B22" s="27">
        <f t="shared" si="0"/>
        <v>256.1938</v>
      </c>
      <c r="C22" s="27">
        <f>SUM(C23:C49)</f>
        <v>0</v>
      </c>
      <c r="D22" s="27">
        <f>SUM(D23:D49)</f>
        <v>256.1938</v>
      </c>
      <c r="E22" s="82"/>
      <c r="F22" s="82"/>
      <c r="G22" s="82"/>
      <c r="M22" s="82"/>
    </row>
    <row r="23" s="94" customFormat="1" customHeight="1" spans="1:6">
      <c r="A23" s="88" t="s">
        <v>132</v>
      </c>
      <c r="B23" s="27">
        <f t="shared" si="0"/>
        <v>159.26</v>
      </c>
      <c r="C23" s="27"/>
      <c r="D23" s="27">
        <v>159.26</v>
      </c>
      <c r="E23" s="82"/>
      <c r="F23" s="82"/>
    </row>
    <row r="24" s="94" customFormat="1" customHeight="1" spans="1:9">
      <c r="A24" s="88" t="s">
        <v>133</v>
      </c>
      <c r="B24" s="27">
        <f t="shared" si="0"/>
        <v>0</v>
      </c>
      <c r="C24" s="27"/>
      <c r="D24" s="27"/>
      <c r="E24" s="82"/>
      <c r="G24" s="82"/>
      <c r="I24" s="82"/>
    </row>
    <row r="25" s="94" customFormat="1" customHeight="1" spans="1:7">
      <c r="A25" s="88" t="s">
        <v>134</v>
      </c>
      <c r="B25" s="27">
        <f t="shared" si="0"/>
        <v>0</v>
      </c>
      <c r="C25" s="27"/>
      <c r="D25" s="27"/>
      <c r="E25" s="82"/>
      <c r="F25" s="82"/>
      <c r="G25" s="82"/>
    </row>
    <row r="26" s="94" customFormat="1" customHeight="1" spans="1:5">
      <c r="A26" s="88" t="s">
        <v>135</v>
      </c>
      <c r="B26" s="27">
        <f t="shared" si="0"/>
        <v>0</v>
      </c>
      <c r="C26" s="27"/>
      <c r="D26" s="27"/>
      <c r="E26" s="82"/>
    </row>
    <row r="27" s="94" customFormat="1" customHeight="1" spans="1:11">
      <c r="A27" s="88" t="s">
        <v>136</v>
      </c>
      <c r="B27" s="27">
        <f t="shared" si="0"/>
        <v>8</v>
      </c>
      <c r="C27" s="27"/>
      <c r="D27" s="27">
        <v>8</v>
      </c>
      <c r="E27" s="82"/>
      <c r="F27" s="82"/>
      <c r="H27" s="82"/>
      <c r="K27" s="82"/>
    </row>
    <row r="28" s="94" customFormat="1" customHeight="1" spans="1:7">
      <c r="A28" s="88" t="s">
        <v>137</v>
      </c>
      <c r="B28" s="27">
        <f t="shared" si="0"/>
        <v>12</v>
      </c>
      <c r="C28" s="27"/>
      <c r="D28" s="27">
        <v>12</v>
      </c>
      <c r="E28" s="82"/>
      <c r="F28" s="82"/>
      <c r="G28" s="82"/>
    </row>
    <row r="29" s="94" customFormat="1" customHeight="1" spans="1:6">
      <c r="A29" s="88" t="s">
        <v>138</v>
      </c>
      <c r="B29" s="27">
        <f t="shared" si="0"/>
        <v>24.84</v>
      </c>
      <c r="C29" s="27"/>
      <c r="D29" s="27">
        <v>24.84</v>
      </c>
      <c r="E29" s="82"/>
      <c r="F29" s="82"/>
    </row>
    <row r="30" s="94" customFormat="1" customHeight="1" spans="1:6">
      <c r="A30" s="88" t="s">
        <v>139</v>
      </c>
      <c r="B30" s="27">
        <f t="shared" si="0"/>
        <v>0</v>
      </c>
      <c r="C30" s="27"/>
      <c r="D30" s="27"/>
      <c r="E30" s="82"/>
      <c r="F30" s="82"/>
    </row>
    <row r="31" s="94" customFormat="1" customHeight="1" spans="1:6">
      <c r="A31" s="88" t="s">
        <v>140</v>
      </c>
      <c r="B31" s="27">
        <f t="shared" si="0"/>
        <v>0</v>
      </c>
      <c r="C31" s="27"/>
      <c r="D31" s="27"/>
      <c r="E31" s="82"/>
      <c r="F31" s="82"/>
    </row>
    <row r="32" s="94" customFormat="1" customHeight="1" spans="1:15">
      <c r="A32" s="88" t="s">
        <v>141</v>
      </c>
      <c r="B32" s="27">
        <f t="shared" si="0"/>
        <v>13.14</v>
      </c>
      <c r="C32" s="27"/>
      <c r="D32" s="27">
        <v>13.14</v>
      </c>
      <c r="E32" s="82"/>
      <c r="F32" s="82"/>
      <c r="O32" s="82"/>
    </row>
    <row r="33" s="94" customFormat="1" customHeight="1" spans="1:10">
      <c r="A33" s="88" t="s">
        <v>142</v>
      </c>
      <c r="B33" s="27">
        <f t="shared" si="0"/>
        <v>0</v>
      </c>
      <c r="C33" s="27"/>
      <c r="D33" s="27"/>
      <c r="E33" s="82"/>
      <c r="F33" s="82"/>
      <c r="G33" s="82"/>
      <c r="J33" s="82"/>
    </row>
    <row r="34" s="94" customFormat="1" customHeight="1" spans="1:8">
      <c r="A34" s="88" t="s">
        <v>143</v>
      </c>
      <c r="B34" s="27">
        <f t="shared" si="0"/>
        <v>2</v>
      </c>
      <c r="C34" s="27"/>
      <c r="D34" s="27">
        <v>2</v>
      </c>
      <c r="E34" s="82"/>
      <c r="F34" s="82"/>
      <c r="G34" s="82"/>
      <c r="H34" s="82"/>
    </row>
    <row r="35" s="94" customFormat="1" customHeight="1" spans="1:9">
      <c r="A35" s="88" t="s">
        <v>144</v>
      </c>
      <c r="B35" s="27">
        <f t="shared" si="0"/>
        <v>0</v>
      </c>
      <c r="C35" s="27"/>
      <c r="D35" s="27"/>
      <c r="E35" s="82"/>
      <c r="F35" s="82"/>
      <c r="G35" s="82"/>
      <c r="H35" s="82"/>
      <c r="I35" s="82"/>
    </row>
    <row r="36" s="94" customFormat="1" customHeight="1" spans="1:7">
      <c r="A36" s="88" t="s">
        <v>145</v>
      </c>
      <c r="B36" s="27">
        <f t="shared" si="0"/>
        <v>0</v>
      </c>
      <c r="C36" s="27"/>
      <c r="D36" s="27"/>
      <c r="E36" s="82"/>
      <c r="F36" s="82"/>
      <c r="G36" s="82"/>
    </row>
    <row r="37" s="94" customFormat="1" customHeight="1" spans="1:8">
      <c r="A37" s="88" t="s">
        <v>146</v>
      </c>
      <c r="B37" s="27">
        <f t="shared" si="0"/>
        <v>4.4615</v>
      </c>
      <c r="C37" s="27"/>
      <c r="D37" s="27">
        <v>4.4615</v>
      </c>
      <c r="E37" s="82"/>
      <c r="H37" s="82"/>
    </row>
    <row r="38" s="94" customFormat="1" customHeight="1" spans="1:7">
      <c r="A38" s="88" t="s">
        <v>147</v>
      </c>
      <c r="B38" s="27">
        <f t="shared" si="0"/>
        <v>0</v>
      </c>
      <c r="C38" s="27"/>
      <c r="D38" s="27"/>
      <c r="E38" s="82"/>
      <c r="F38" s="82"/>
      <c r="G38" s="82"/>
    </row>
    <row r="39" s="94" customFormat="1" customHeight="1" spans="1:5">
      <c r="A39" s="88" t="s">
        <v>148</v>
      </c>
      <c r="B39" s="27">
        <f t="shared" si="0"/>
        <v>0</v>
      </c>
      <c r="C39" s="27"/>
      <c r="D39" s="27"/>
      <c r="E39" s="82"/>
    </row>
    <row r="40" s="94" customFormat="1" customHeight="1" spans="1:7">
      <c r="A40" s="88" t="s">
        <v>149</v>
      </c>
      <c r="B40" s="27">
        <f t="shared" ref="B40:B61" si="1">C40+D40</f>
        <v>0</v>
      </c>
      <c r="C40" s="27"/>
      <c r="D40" s="27"/>
      <c r="E40" s="82"/>
      <c r="F40" s="82"/>
      <c r="G40" s="82"/>
    </row>
    <row r="41" s="94" customFormat="1" customHeight="1" spans="1:7">
      <c r="A41" s="88" t="s">
        <v>150</v>
      </c>
      <c r="B41" s="27">
        <f t="shared" si="1"/>
        <v>0</v>
      </c>
      <c r="C41" s="27"/>
      <c r="D41" s="27"/>
      <c r="E41" s="82"/>
      <c r="F41" s="82"/>
      <c r="G41" s="82"/>
    </row>
    <row r="42" s="94" customFormat="1" customHeight="1" spans="1:18">
      <c r="A42" s="88" t="s">
        <v>151</v>
      </c>
      <c r="B42" s="27">
        <f t="shared" si="1"/>
        <v>0</v>
      </c>
      <c r="C42" s="27"/>
      <c r="D42" s="27"/>
      <c r="E42" s="82"/>
      <c r="F42" s="82"/>
      <c r="I42" s="82"/>
      <c r="R42" s="82"/>
    </row>
    <row r="43" s="94" customFormat="1" customHeight="1" spans="1:6">
      <c r="A43" s="88" t="s">
        <v>152</v>
      </c>
      <c r="B43" s="27">
        <f t="shared" si="1"/>
        <v>0</v>
      </c>
      <c r="C43" s="27"/>
      <c r="D43" s="27"/>
      <c r="E43" s="82"/>
      <c r="F43" s="82"/>
    </row>
    <row r="44" s="94" customFormat="1" customHeight="1" spans="1:8">
      <c r="A44" s="88" t="s">
        <v>153</v>
      </c>
      <c r="B44" s="27">
        <f t="shared" si="1"/>
        <v>3.5692</v>
      </c>
      <c r="C44" s="27"/>
      <c r="D44" s="27">
        <v>3.5692</v>
      </c>
      <c r="E44" s="82"/>
      <c r="F44" s="82"/>
      <c r="G44" s="82"/>
      <c r="H44" s="82"/>
    </row>
    <row r="45" s="94" customFormat="1" customHeight="1" spans="1:6">
      <c r="A45" s="88" t="s">
        <v>154</v>
      </c>
      <c r="B45" s="27">
        <f t="shared" si="1"/>
        <v>8.9231</v>
      </c>
      <c r="C45" s="27"/>
      <c r="D45" s="27">
        <v>8.9231</v>
      </c>
      <c r="E45" s="82"/>
      <c r="F45" s="82"/>
    </row>
    <row r="46" s="94" customFormat="1" customHeight="1" spans="1:15">
      <c r="A46" s="88" t="s">
        <v>155</v>
      </c>
      <c r="B46" s="27">
        <f t="shared" si="1"/>
        <v>10</v>
      </c>
      <c r="C46" s="27"/>
      <c r="D46" s="27">
        <v>10</v>
      </c>
      <c r="E46" s="82"/>
      <c r="F46" s="82"/>
      <c r="H46" s="82"/>
      <c r="O46" s="82"/>
    </row>
    <row r="47" s="94" customFormat="1" customHeight="1" spans="1:15">
      <c r="A47" s="88" t="s">
        <v>156</v>
      </c>
      <c r="B47" s="27">
        <f t="shared" si="1"/>
        <v>0</v>
      </c>
      <c r="C47" s="27"/>
      <c r="D47" s="27"/>
      <c r="E47" s="82"/>
      <c r="F47" s="82"/>
      <c r="G47" s="82"/>
      <c r="O47" s="82"/>
    </row>
    <row r="48" s="94" customFormat="1" customHeight="1" spans="1:9">
      <c r="A48" s="88" t="s">
        <v>157</v>
      </c>
      <c r="B48" s="27">
        <f t="shared" si="1"/>
        <v>0</v>
      </c>
      <c r="C48" s="27"/>
      <c r="D48" s="27"/>
      <c r="E48" s="82"/>
      <c r="F48" s="82"/>
      <c r="G48" s="82"/>
      <c r="I48" s="82"/>
    </row>
    <row r="49" s="94" customFormat="1" customHeight="1" spans="1:8">
      <c r="A49" s="88" t="s">
        <v>158</v>
      </c>
      <c r="B49" s="27">
        <f t="shared" si="1"/>
        <v>10</v>
      </c>
      <c r="C49" s="27"/>
      <c r="D49" s="27">
        <v>10</v>
      </c>
      <c r="E49" s="82"/>
      <c r="F49" s="82"/>
      <c r="G49" s="82"/>
      <c r="H49" s="82"/>
    </row>
    <row r="50" s="94" customFormat="1" customHeight="1" spans="1:7">
      <c r="A50" s="88" t="s">
        <v>159</v>
      </c>
      <c r="B50" s="27">
        <f t="shared" si="1"/>
        <v>148.6155</v>
      </c>
      <c r="C50" s="69">
        <f>SUM(C51:C61)</f>
        <v>148.6155</v>
      </c>
      <c r="D50" s="69">
        <f>SUM(D51:D61)</f>
        <v>0</v>
      </c>
      <c r="E50" s="82"/>
      <c r="G50" s="82"/>
    </row>
    <row r="51" s="94" customFormat="1" customHeight="1" spans="1:6">
      <c r="A51" s="88" t="s">
        <v>160</v>
      </c>
      <c r="B51" s="27">
        <f t="shared" si="1"/>
        <v>0</v>
      </c>
      <c r="C51" s="27"/>
      <c r="D51" s="27"/>
      <c r="E51" s="82"/>
      <c r="F51" s="82"/>
    </row>
    <row r="52" s="94" customFormat="1" customHeight="1" spans="1:9">
      <c r="A52" s="88" t="s">
        <v>161</v>
      </c>
      <c r="B52" s="27">
        <f t="shared" si="1"/>
        <v>0</v>
      </c>
      <c r="C52" s="27"/>
      <c r="D52" s="27"/>
      <c r="E52" s="82"/>
      <c r="F52" s="82"/>
      <c r="H52" s="82"/>
      <c r="I52" s="82"/>
    </row>
    <row r="53" s="94" customFormat="1" customHeight="1" spans="1:7">
      <c r="A53" s="88" t="s">
        <v>162</v>
      </c>
      <c r="B53" s="27">
        <f t="shared" si="1"/>
        <v>0</v>
      </c>
      <c r="C53" s="27"/>
      <c r="D53" s="27"/>
      <c r="E53" s="82"/>
      <c r="F53" s="82"/>
      <c r="G53" s="82"/>
    </row>
    <row r="54" s="94" customFormat="1" customHeight="1" spans="1:6">
      <c r="A54" s="88" t="s">
        <v>163</v>
      </c>
      <c r="B54" s="27">
        <f t="shared" si="1"/>
        <v>0</v>
      </c>
      <c r="C54" s="27"/>
      <c r="D54" s="27"/>
      <c r="E54" s="82"/>
      <c r="F54" s="82"/>
    </row>
    <row r="55" s="94" customFormat="1" customHeight="1" spans="1:6">
      <c r="A55" s="88" t="s">
        <v>164</v>
      </c>
      <c r="B55" s="27">
        <f t="shared" si="1"/>
        <v>132.9175</v>
      </c>
      <c r="C55" s="27">
        <v>132.9175</v>
      </c>
      <c r="D55" s="27"/>
      <c r="E55" s="82"/>
      <c r="F55" s="82"/>
    </row>
    <row r="56" s="94" customFormat="1" customHeight="1" spans="1:6">
      <c r="A56" s="88" t="s">
        <v>165</v>
      </c>
      <c r="B56" s="27">
        <f t="shared" si="1"/>
        <v>0</v>
      </c>
      <c r="C56" s="27"/>
      <c r="D56" s="27"/>
      <c r="E56" s="82"/>
      <c r="F56" s="82"/>
    </row>
    <row r="57" s="94" customFormat="1" customHeight="1" spans="1:5">
      <c r="A57" s="88" t="s">
        <v>166</v>
      </c>
      <c r="B57" s="27">
        <f t="shared" si="1"/>
        <v>9.4</v>
      </c>
      <c r="C57" s="27">
        <v>9.4</v>
      </c>
      <c r="D57" s="27"/>
      <c r="E57" s="82"/>
    </row>
    <row r="58" customHeight="1" spans="1:4">
      <c r="A58" s="88" t="s">
        <v>167</v>
      </c>
      <c r="B58" s="27">
        <f t="shared" si="1"/>
        <v>0</v>
      </c>
      <c r="C58" s="29"/>
      <c r="D58" s="29"/>
    </row>
    <row r="59" customHeight="1" spans="1:13">
      <c r="A59" s="88" t="s">
        <v>168</v>
      </c>
      <c r="B59" s="27">
        <f t="shared" si="1"/>
        <v>0</v>
      </c>
      <c r="C59" s="29"/>
      <c r="D59" s="29"/>
      <c r="E59" s="77"/>
      <c r="M59" s="77"/>
    </row>
    <row r="60" customHeight="1" spans="1:4">
      <c r="A60" s="88" t="s">
        <v>169</v>
      </c>
      <c r="B60" s="27">
        <f t="shared" si="1"/>
        <v>0</v>
      </c>
      <c r="C60" s="32"/>
      <c r="D60" s="32"/>
    </row>
    <row r="61" customHeight="1" spans="1:4">
      <c r="A61" s="88" t="s">
        <v>170</v>
      </c>
      <c r="B61" s="27">
        <f t="shared" si="1"/>
        <v>6.298</v>
      </c>
      <c r="C61" s="27">
        <v>6.298</v>
      </c>
      <c r="D61" s="32"/>
    </row>
  </sheetData>
  <mergeCells count="1">
    <mergeCell ref="B5:D5"/>
  </mergeCells>
  <printOptions horizontalCentered="1"/>
  <pageMargins left="0" right="0" top="0" bottom="0.78740157480315"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showGridLines="0" showZeros="0" workbookViewId="0">
      <selection activeCell="D9" sqref="D9"/>
    </sheetView>
  </sheetViews>
  <sheetFormatPr defaultColWidth="6.875" defaultRowHeight="12.75" customHeight="1" outlineLevelCol="6"/>
  <cols>
    <col min="1" max="1" width="14.75" style="10" customWidth="1"/>
    <col min="2" max="2" width="18.875" style="10" customWidth="1"/>
    <col min="3" max="4" width="11.625" style="10" customWidth="1"/>
    <col min="5" max="5" width="14.625" style="10" customWidth="1"/>
    <col min="6" max="6" width="30" style="10" customWidth="1"/>
    <col min="7" max="7" width="26.375" style="10" customWidth="1"/>
    <col min="8" max="251" width="6.875" style="10"/>
    <col min="252" max="263" width="11.625" style="10" customWidth="1"/>
    <col min="264" max="507" width="6.875" style="10"/>
    <col min="508" max="519" width="11.625" style="10" customWidth="1"/>
    <col min="520" max="763" width="6.875" style="10"/>
    <col min="764" max="775" width="11.625" style="10" customWidth="1"/>
    <col min="776" max="1019" width="6.875" style="10"/>
    <col min="1020" max="1031" width="11.625" style="10" customWidth="1"/>
    <col min="1032" max="1275" width="6.875" style="10"/>
    <col min="1276" max="1287" width="11.625" style="10" customWidth="1"/>
    <col min="1288" max="1531" width="6.875" style="10"/>
    <col min="1532" max="1543" width="11.625" style="10" customWidth="1"/>
    <col min="1544" max="1787" width="6.875" style="10"/>
    <col min="1788" max="1799" width="11.625" style="10" customWidth="1"/>
    <col min="1800" max="2043" width="6.875" style="10"/>
    <col min="2044" max="2055" width="11.625" style="10" customWidth="1"/>
    <col min="2056" max="2299" width="6.875" style="10"/>
    <col min="2300" max="2311" width="11.625" style="10" customWidth="1"/>
    <col min="2312" max="2555" width="6.875" style="10"/>
    <col min="2556" max="2567" width="11.625" style="10" customWidth="1"/>
    <col min="2568" max="2811" width="6.875" style="10"/>
    <col min="2812" max="2823" width="11.625" style="10" customWidth="1"/>
    <col min="2824" max="3067" width="6.875" style="10"/>
    <col min="3068" max="3079" width="11.625" style="10" customWidth="1"/>
    <col min="3080" max="3323" width="6.875" style="10"/>
    <col min="3324" max="3335" width="11.625" style="10" customWidth="1"/>
    <col min="3336" max="3579" width="6.875" style="10"/>
    <col min="3580" max="3591" width="11.625" style="10" customWidth="1"/>
    <col min="3592" max="3835" width="6.875" style="10"/>
    <col min="3836" max="3847" width="11.625" style="10" customWidth="1"/>
    <col min="3848" max="4091" width="6.875" style="10"/>
    <col min="4092" max="4103" width="11.625" style="10" customWidth="1"/>
    <col min="4104" max="4347" width="6.875" style="10"/>
    <col min="4348" max="4359" width="11.625" style="10" customWidth="1"/>
    <col min="4360" max="4603" width="6.875" style="10"/>
    <col min="4604" max="4615" width="11.625" style="10" customWidth="1"/>
    <col min="4616" max="4859" width="6.875" style="10"/>
    <col min="4860" max="4871" width="11.625" style="10" customWidth="1"/>
    <col min="4872" max="5115" width="6.875" style="10"/>
    <col min="5116" max="5127" width="11.625" style="10" customWidth="1"/>
    <col min="5128" max="5371" width="6.875" style="10"/>
    <col min="5372" max="5383" width="11.625" style="10" customWidth="1"/>
    <col min="5384" max="5627" width="6.875" style="10"/>
    <col min="5628" max="5639" width="11.625" style="10" customWidth="1"/>
    <col min="5640" max="5883" width="6.875" style="10"/>
    <col min="5884" max="5895" width="11.625" style="10" customWidth="1"/>
    <col min="5896" max="6139" width="6.875" style="10"/>
    <col min="6140" max="6151" width="11.625" style="10" customWidth="1"/>
    <col min="6152" max="6395" width="6.875" style="10"/>
    <col min="6396" max="6407" width="11.625" style="10" customWidth="1"/>
    <col min="6408" max="6651" width="6.875" style="10"/>
    <col min="6652" max="6663" width="11.625" style="10" customWidth="1"/>
    <col min="6664" max="6907" width="6.875" style="10"/>
    <col min="6908" max="6919" width="11.625" style="10" customWidth="1"/>
    <col min="6920" max="7163" width="6.875" style="10"/>
    <col min="7164" max="7175" width="11.625" style="10" customWidth="1"/>
    <col min="7176" max="7419" width="6.875" style="10"/>
    <col min="7420" max="7431" width="11.625" style="10" customWidth="1"/>
    <col min="7432" max="7675" width="6.875" style="10"/>
    <col min="7676" max="7687" width="11.625" style="10" customWidth="1"/>
    <col min="7688" max="7931" width="6.875" style="10"/>
    <col min="7932" max="7943" width="11.625" style="10" customWidth="1"/>
    <col min="7944" max="8187" width="6.875" style="10"/>
    <col min="8188" max="8199" width="11.625" style="10" customWidth="1"/>
    <col min="8200" max="8443" width="6.875" style="10"/>
    <col min="8444" max="8455" width="11.625" style="10" customWidth="1"/>
    <col min="8456" max="8699" width="6.875" style="10"/>
    <col min="8700" max="8711" width="11.625" style="10" customWidth="1"/>
    <col min="8712" max="8955" width="6.875" style="10"/>
    <col min="8956" max="8967" width="11.625" style="10" customWidth="1"/>
    <col min="8968" max="9211" width="6.875" style="10"/>
    <col min="9212" max="9223" width="11.625" style="10" customWidth="1"/>
    <col min="9224" max="9467" width="6.875" style="10"/>
    <col min="9468" max="9479" width="11.625" style="10" customWidth="1"/>
    <col min="9480" max="9723" width="6.875" style="10"/>
    <col min="9724" max="9735" width="11.625" style="10" customWidth="1"/>
    <col min="9736" max="9979" width="6.875" style="10"/>
    <col min="9980" max="9991" width="11.625" style="10" customWidth="1"/>
    <col min="9992" max="10235" width="6.875" style="10"/>
    <col min="10236" max="10247" width="11.625" style="10" customWidth="1"/>
    <col min="10248" max="10491" width="6.875" style="10"/>
    <col min="10492" max="10503" width="11.625" style="10" customWidth="1"/>
    <col min="10504" max="10747" width="6.875" style="10"/>
    <col min="10748" max="10759" width="11.625" style="10" customWidth="1"/>
    <col min="10760" max="11003" width="6.875" style="10"/>
    <col min="11004" max="11015" width="11.625" style="10" customWidth="1"/>
    <col min="11016" max="11259" width="6.875" style="10"/>
    <col min="11260" max="11271" width="11.625" style="10" customWidth="1"/>
    <col min="11272" max="11515" width="6.875" style="10"/>
    <col min="11516" max="11527" width="11.625" style="10" customWidth="1"/>
    <col min="11528" max="11771" width="6.875" style="10"/>
    <col min="11772" max="11783" width="11.625" style="10" customWidth="1"/>
    <col min="11784" max="12027" width="6.875" style="10"/>
    <col min="12028" max="12039" width="11.625" style="10" customWidth="1"/>
    <col min="12040" max="12283" width="6.875" style="10"/>
    <col min="12284" max="12295" width="11.625" style="10" customWidth="1"/>
    <col min="12296" max="12539" width="6.875" style="10"/>
    <col min="12540" max="12551" width="11.625" style="10" customWidth="1"/>
    <col min="12552" max="12795" width="6.875" style="10"/>
    <col min="12796" max="12807" width="11.625" style="10" customWidth="1"/>
    <col min="12808" max="13051" width="6.875" style="10"/>
    <col min="13052" max="13063" width="11.625" style="10" customWidth="1"/>
    <col min="13064" max="13307" width="6.875" style="10"/>
    <col min="13308" max="13319" width="11.625" style="10" customWidth="1"/>
    <col min="13320" max="13563" width="6.875" style="10"/>
    <col min="13564" max="13575" width="11.625" style="10" customWidth="1"/>
    <col min="13576" max="13819" width="6.875" style="10"/>
    <col min="13820" max="13831" width="11.625" style="10" customWidth="1"/>
    <col min="13832" max="14075" width="6.875" style="10"/>
    <col min="14076" max="14087" width="11.625" style="10" customWidth="1"/>
    <col min="14088" max="14331" width="6.875" style="10"/>
    <col min="14332" max="14343" width="11.625" style="10" customWidth="1"/>
    <col min="14344" max="14587" width="6.875" style="10"/>
    <col min="14588" max="14599" width="11.625" style="10" customWidth="1"/>
    <col min="14600" max="14843" width="6.875" style="10"/>
    <col min="14844" max="14855" width="11.625" style="10" customWidth="1"/>
    <col min="14856" max="15099" width="6.875" style="10"/>
    <col min="15100" max="15111" width="11.625" style="10" customWidth="1"/>
    <col min="15112" max="15355" width="6.875" style="10"/>
    <col min="15356" max="15367" width="11.625" style="10" customWidth="1"/>
    <col min="15368" max="15611" width="6.875" style="10"/>
    <col min="15612" max="15623" width="11.625" style="10" customWidth="1"/>
    <col min="15624" max="15867" width="6.875" style="10"/>
    <col min="15868" max="15879" width="11.625" style="10" customWidth="1"/>
    <col min="15880" max="16123" width="6.875" style="10"/>
    <col min="16124" max="16135" width="11.625" style="10" customWidth="1"/>
    <col min="16136" max="16384" width="6.875" style="10"/>
  </cols>
  <sheetData>
    <row r="1" ht="20.1" customHeight="1" spans="1:7">
      <c r="A1" s="12" t="s">
        <v>171</v>
      </c>
      <c r="G1" s="90"/>
    </row>
    <row r="2" ht="20.25" spans="1:7">
      <c r="A2" s="83" t="s">
        <v>172</v>
      </c>
      <c r="B2" s="83"/>
      <c r="C2" s="83"/>
      <c r="D2" s="83"/>
      <c r="E2" s="83"/>
      <c r="F2" s="83"/>
      <c r="G2" s="91"/>
    </row>
    <row r="3" ht="20.1" customHeight="1" spans="1:7">
      <c r="A3" s="92"/>
      <c r="B3" s="93"/>
      <c r="C3" s="93"/>
      <c r="D3" s="93"/>
      <c r="E3" s="93"/>
      <c r="F3" s="93"/>
      <c r="G3" s="93"/>
    </row>
    <row r="4" ht="20.1" customHeight="1" spans="1:6">
      <c r="A4" s="94"/>
      <c r="B4" s="94"/>
      <c r="C4" s="94"/>
      <c r="D4" s="94"/>
      <c r="E4" s="94"/>
      <c r="F4" s="19" t="s">
        <v>2</v>
      </c>
    </row>
    <row r="5" ht="30" customHeight="1" spans="1:6">
      <c r="A5" s="57" t="s">
        <v>173</v>
      </c>
      <c r="B5" s="57"/>
      <c r="C5" s="57"/>
      <c r="D5" s="57"/>
      <c r="E5" s="57"/>
      <c r="F5" s="57"/>
    </row>
    <row r="6" ht="26.1" customHeight="1" spans="1:6">
      <c r="A6" s="57" t="s">
        <v>7</v>
      </c>
      <c r="B6" s="6" t="s">
        <v>174</v>
      </c>
      <c r="C6" s="57" t="s">
        <v>175</v>
      </c>
      <c r="D6" s="57"/>
      <c r="E6" s="57"/>
      <c r="F6" s="57" t="s">
        <v>176</v>
      </c>
    </row>
    <row r="7" ht="39.95" customHeight="1" spans="1:6">
      <c r="A7" s="57"/>
      <c r="B7" s="6"/>
      <c r="C7" s="57" t="s">
        <v>177</v>
      </c>
      <c r="D7" s="6" t="s">
        <v>178</v>
      </c>
      <c r="E7" s="6" t="s">
        <v>179</v>
      </c>
      <c r="F7" s="57"/>
    </row>
    <row r="8" ht="26.1" customHeight="1" spans="1:6">
      <c r="A8" s="95">
        <f>C8+B8+F8</f>
        <v>10</v>
      </c>
      <c r="B8" s="6"/>
      <c r="C8" s="96">
        <f>D8+E8</f>
        <v>10</v>
      </c>
      <c r="D8" s="96"/>
      <c r="E8" s="96">
        <v>10</v>
      </c>
      <c r="F8" s="95"/>
    </row>
    <row r="9" ht="27" customHeight="1" spans="1:6">
      <c r="A9" s="57"/>
      <c r="B9" s="6"/>
      <c r="C9" s="57"/>
      <c r="D9" s="6"/>
      <c r="E9" s="6"/>
      <c r="F9" s="57"/>
    </row>
    <row r="10" ht="24.95" customHeight="1" spans="1:6">
      <c r="A10" s="57"/>
      <c r="B10" s="6"/>
      <c r="C10" s="57"/>
      <c r="D10" s="6"/>
      <c r="E10" s="6"/>
      <c r="F10" s="57"/>
    </row>
    <row r="11" ht="22.5" customHeight="1" spans="1:7">
      <c r="A11" s="27"/>
      <c r="B11" s="27"/>
      <c r="C11" s="27"/>
      <c r="D11" s="27"/>
      <c r="E11" s="27"/>
      <c r="F11" s="27"/>
      <c r="G11" s="77"/>
    </row>
    <row r="12" customHeight="1" spans="2:7">
      <c r="B12" s="77"/>
      <c r="C12" s="77"/>
      <c r="D12" s="77"/>
      <c r="E12" s="77"/>
      <c r="F12" s="77"/>
      <c r="G12" s="77"/>
    </row>
    <row r="13" customHeight="1" spans="2:7">
      <c r="B13" s="77"/>
      <c r="C13" s="77"/>
      <c r="D13" s="77"/>
      <c r="E13" s="77"/>
      <c r="F13" s="77"/>
      <c r="G13" s="77"/>
    </row>
    <row r="14" customHeight="1" spans="2:7">
      <c r="B14" s="77"/>
      <c r="C14" s="77"/>
      <c r="D14" s="77"/>
      <c r="E14" s="77"/>
      <c r="F14" s="77"/>
      <c r="G14" s="77"/>
    </row>
    <row r="15" customHeight="1" spans="2:4">
      <c r="B15" s="77"/>
      <c r="C15" s="77"/>
      <c r="D15" s="77"/>
    </row>
    <row r="16" customHeight="1" spans="2:6">
      <c r="B16" s="77"/>
      <c r="C16" s="77"/>
      <c r="D16" s="77"/>
      <c r="E16" s="77"/>
      <c r="F16" s="77"/>
    </row>
    <row r="17" customHeight="1" spans="2:4">
      <c r="B17" s="77"/>
      <c r="C17" s="77"/>
      <c r="D17" s="77"/>
    </row>
    <row r="18" customHeight="1" spans="5:7">
      <c r="E18" s="77"/>
      <c r="G18" s="77"/>
    </row>
    <row r="19" customHeight="1" spans="6:6">
      <c r="F19" s="77"/>
    </row>
    <row r="23" customHeight="1" spans="3:3">
      <c r="C23" s="77"/>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scale="98"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9"/>
  <sheetViews>
    <sheetView showGridLines="0" showZeros="0" workbookViewId="0">
      <selection activeCell="B7" sqref="B7:C9"/>
    </sheetView>
  </sheetViews>
  <sheetFormatPr defaultColWidth="6.875" defaultRowHeight="12.75" customHeight="1" outlineLevelCol="3"/>
  <cols>
    <col min="1" max="1" width="52.5" style="10" customWidth="1"/>
    <col min="2" max="4" width="18.25" style="10" customWidth="1"/>
    <col min="5" max="255" width="6.875" style="10"/>
    <col min="256" max="256" width="19.5" style="10" customWidth="1"/>
    <col min="257" max="257" width="52.5" style="10" customWidth="1"/>
    <col min="258" max="260" width="18.25" style="10" customWidth="1"/>
    <col min="261" max="511" width="6.875" style="10"/>
    <col min="512" max="512" width="19.5" style="10" customWidth="1"/>
    <col min="513" max="513" width="52.5" style="10" customWidth="1"/>
    <col min="514" max="516" width="18.25" style="10" customWidth="1"/>
    <col min="517" max="767" width="6.875" style="10"/>
    <col min="768" max="768" width="19.5" style="10" customWidth="1"/>
    <col min="769" max="769" width="52.5" style="10" customWidth="1"/>
    <col min="770" max="772" width="18.25" style="10" customWidth="1"/>
    <col min="773" max="1023" width="6.875" style="10"/>
    <col min="1024" max="1024" width="19.5" style="10" customWidth="1"/>
    <col min="1025" max="1025" width="52.5" style="10" customWidth="1"/>
    <col min="1026" max="1028" width="18.25" style="10" customWidth="1"/>
    <col min="1029" max="1279" width="6.875" style="10"/>
    <col min="1280" max="1280" width="19.5" style="10" customWidth="1"/>
    <col min="1281" max="1281" width="52.5" style="10" customWidth="1"/>
    <col min="1282" max="1284" width="18.25" style="10" customWidth="1"/>
    <col min="1285" max="1535" width="6.875" style="10"/>
    <col min="1536" max="1536" width="19.5" style="10" customWidth="1"/>
    <col min="1537" max="1537" width="52.5" style="10" customWidth="1"/>
    <col min="1538" max="1540" width="18.25" style="10" customWidth="1"/>
    <col min="1541" max="1791" width="6.875" style="10"/>
    <col min="1792" max="1792" width="19.5" style="10" customWidth="1"/>
    <col min="1793" max="1793" width="52.5" style="10" customWidth="1"/>
    <col min="1794" max="1796" width="18.25" style="10" customWidth="1"/>
    <col min="1797" max="2047" width="6.875" style="10"/>
    <col min="2048" max="2048" width="19.5" style="10" customWidth="1"/>
    <col min="2049" max="2049" width="52.5" style="10" customWidth="1"/>
    <col min="2050" max="2052" width="18.25" style="10" customWidth="1"/>
    <col min="2053" max="2303" width="6.875" style="10"/>
    <col min="2304" max="2304" width="19.5" style="10" customWidth="1"/>
    <col min="2305" max="2305" width="52.5" style="10" customWidth="1"/>
    <col min="2306" max="2308" width="18.25" style="10" customWidth="1"/>
    <col min="2309" max="2559" width="6.875" style="10"/>
    <col min="2560" max="2560" width="19.5" style="10" customWidth="1"/>
    <col min="2561" max="2561" width="52.5" style="10" customWidth="1"/>
    <col min="2562" max="2564" width="18.25" style="10" customWidth="1"/>
    <col min="2565" max="2815" width="6.875" style="10"/>
    <col min="2816" max="2816" width="19.5" style="10" customWidth="1"/>
    <col min="2817" max="2817" width="52.5" style="10" customWidth="1"/>
    <col min="2818" max="2820" width="18.25" style="10" customWidth="1"/>
    <col min="2821" max="3071" width="6.875" style="10"/>
    <col min="3072" max="3072" width="19.5" style="10" customWidth="1"/>
    <col min="3073" max="3073" width="52.5" style="10" customWidth="1"/>
    <col min="3074" max="3076" width="18.25" style="10" customWidth="1"/>
    <col min="3077" max="3327" width="6.875" style="10"/>
    <col min="3328" max="3328" width="19.5" style="10" customWidth="1"/>
    <col min="3329" max="3329" width="52.5" style="10" customWidth="1"/>
    <col min="3330" max="3332" width="18.25" style="10" customWidth="1"/>
    <col min="3333" max="3583" width="6.875" style="10"/>
    <col min="3584" max="3584" width="19.5" style="10" customWidth="1"/>
    <col min="3585" max="3585" width="52.5" style="10" customWidth="1"/>
    <col min="3586" max="3588" width="18.25" style="10" customWidth="1"/>
    <col min="3589" max="3839" width="6.875" style="10"/>
    <col min="3840" max="3840" width="19.5" style="10" customWidth="1"/>
    <col min="3841" max="3841" width="52.5" style="10" customWidth="1"/>
    <col min="3842" max="3844" width="18.25" style="10" customWidth="1"/>
    <col min="3845" max="4095" width="6.875" style="10"/>
    <col min="4096" max="4096" width="19.5" style="10" customWidth="1"/>
    <col min="4097" max="4097" width="52.5" style="10" customWidth="1"/>
    <col min="4098" max="4100" width="18.25" style="10" customWidth="1"/>
    <col min="4101" max="4351" width="6.875" style="10"/>
    <col min="4352" max="4352" width="19.5" style="10" customWidth="1"/>
    <col min="4353" max="4353" width="52.5" style="10" customWidth="1"/>
    <col min="4354" max="4356" width="18.25" style="10" customWidth="1"/>
    <col min="4357" max="4607" width="6.875" style="10"/>
    <col min="4608" max="4608" width="19.5" style="10" customWidth="1"/>
    <col min="4609" max="4609" width="52.5" style="10" customWidth="1"/>
    <col min="4610" max="4612" width="18.25" style="10" customWidth="1"/>
    <col min="4613" max="4863" width="6.875" style="10"/>
    <col min="4864" max="4864" width="19.5" style="10" customWidth="1"/>
    <col min="4865" max="4865" width="52.5" style="10" customWidth="1"/>
    <col min="4866" max="4868" width="18.25" style="10" customWidth="1"/>
    <col min="4869" max="5119" width="6.875" style="10"/>
    <col min="5120" max="5120" width="19.5" style="10" customWidth="1"/>
    <col min="5121" max="5121" width="52.5" style="10" customWidth="1"/>
    <col min="5122" max="5124" width="18.25" style="10" customWidth="1"/>
    <col min="5125" max="5375" width="6.875" style="10"/>
    <col min="5376" max="5376" width="19.5" style="10" customWidth="1"/>
    <col min="5377" max="5377" width="52.5" style="10" customWidth="1"/>
    <col min="5378" max="5380" width="18.25" style="10" customWidth="1"/>
    <col min="5381" max="5631" width="6.875" style="10"/>
    <col min="5632" max="5632" width="19.5" style="10" customWidth="1"/>
    <col min="5633" max="5633" width="52.5" style="10" customWidth="1"/>
    <col min="5634" max="5636" width="18.25" style="10" customWidth="1"/>
    <col min="5637" max="5887" width="6.875" style="10"/>
    <col min="5888" max="5888" width="19.5" style="10" customWidth="1"/>
    <col min="5889" max="5889" width="52.5" style="10" customWidth="1"/>
    <col min="5890" max="5892" width="18.25" style="10" customWidth="1"/>
    <col min="5893" max="6143" width="6.875" style="10"/>
    <col min="6144" max="6144" width="19.5" style="10" customWidth="1"/>
    <col min="6145" max="6145" width="52.5" style="10" customWidth="1"/>
    <col min="6146" max="6148" width="18.25" style="10" customWidth="1"/>
    <col min="6149" max="6399" width="6.875" style="10"/>
    <col min="6400" max="6400" width="19.5" style="10" customWidth="1"/>
    <col min="6401" max="6401" width="52.5" style="10" customWidth="1"/>
    <col min="6402" max="6404" width="18.25" style="10" customWidth="1"/>
    <col min="6405" max="6655" width="6.875" style="10"/>
    <col min="6656" max="6656" width="19.5" style="10" customWidth="1"/>
    <col min="6657" max="6657" width="52.5" style="10" customWidth="1"/>
    <col min="6658" max="6660" width="18.25" style="10" customWidth="1"/>
    <col min="6661" max="6911" width="6.875" style="10"/>
    <col min="6912" max="6912" width="19.5" style="10" customWidth="1"/>
    <col min="6913" max="6913" width="52.5" style="10" customWidth="1"/>
    <col min="6914" max="6916" width="18.25" style="10" customWidth="1"/>
    <col min="6917" max="7167" width="6.875" style="10"/>
    <col min="7168" max="7168" width="19.5" style="10" customWidth="1"/>
    <col min="7169" max="7169" width="52.5" style="10" customWidth="1"/>
    <col min="7170" max="7172" width="18.25" style="10" customWidth="1"/>
    <col min="7173" max="7423" width="6.875" style="10"/>
    <col min="7424" max="7424" width="19.5" style="10" customWidth="1"/>
    <col min="7425" max="7425" width="52.5" style="10" customWidth="1"/>
    <col min="7426" max="7428" width="18.25" style="10" customWidth="1"/>
    <col min="7429" max="7679" width="6.875" style="10"/>
    <col min="7680" max="7680" width="19.5" style="10" customWidth="1"/>
    <col min="7681" max="7681" width="52.5" style="10" customWidth="1"/>
    <col min="7682" max="7684" width="18.25" style="10" customWidth="1"/>
    <col min="7685" max="7935" width="6.875" style="10"/>
    <col min="7936" max="7936" width="19.5" style="10" customWidth="1"/>
    <col min="7937" max="7937" width="52.5" style="10" customWidth="1"/>
    <col min="7938" max="7940" width="18.25" style="10" customWidth="1"/>
    <col min="7941" max="8191" width="6.875" style="10"/>
    <col min="8192" max="8192" width="19.5" style="10" customWidth="1"/>
    <col min="8193" max="8193" width="52.5" style="10" customWidth="1"/>
    <col min="8194" max="8196" width="18.25" style="10" customWidth="1"/>
    <col min="8197" max="8447" width="6.875" style="10"/>
    <col min="8448" max="8448" width="19.5" style="10" customWidth="1"/>
    <col min="8449" max="8449" width="52.5" style="10" customWidth="1"/>
    <col min="8450" max="8452" width="18.25" style="10" customWidth="1"/>
    <col min="8453" max="8703" width="6.875" style="10"/>
    <col min="8704" max="8704" width="19.5" style="10" customWidth="1"/>
    <col min="8705" max="8705" width="52.5" style="10" customWidth="1"/>
    <col min="8706" max="8708" width="18.25" style="10" customWidth="1"/>
    <col min="8709" max="8959" width="6.875" style="10"/>
    <col min="8960" max="8960" width="19.5" style="10" customWidth="1"/>
    <col min="8961" max="8961" width="52.5" style="10" customWidth="1"/>
    <col min="8962" max="8964" width="18.25" style="10" customWidth="1"/>
    <col min="8965" max="9215" width="6.875" style="10"/>
    <col min="9216" max="9216" width="19.5" style="10" customWidth="1"/>
    <col min="9217" max="9217" width="52.5" style="10" customWidth="1"/>
    <col min="9218" max="9220" width="18.25" style="10" customWidth="1"/>
    <col min="9221" max="9471" width="6.875" style="10"/>
    <col min="9472" max="9472" width="19.5" style="10" customWidth="1"/>
    <col min="9473" max="9473" width="52.5" style="10" customWidth="1"/>
    <col min="9474" max="9476" width="18.25" style="10" customWidth="1"/>
    <col min="9477" max="9727" width="6.875" style="10"/>
    <col min="9728" max="9728" width="19.5" style="10" customWidth="1"/>
    <col min="9729" max="9729" width="52.5" style="10" customWidth="1"/>
    <col min="9730" max="9732" width="18.25" style="10" customWidth="1"/>
    <col min="9733" max="9983" width="6.875" style="10"/>
    <col min="9984" max="9984" width="19.5" style="10" customWidth="1"/>
    <col min="9985" max="9985" width="52.5" style="10" customWidth="1"/>
    <col min="9986" max="9988" width="18.25" style="10" customWidth="1"/>
    <col min="9989" max="10239" width="6.875" style="10"/>
    <col min="10240" max="10240" width="19.5" style="10" customWidth="1"/>
    <col min="10241" max="10241" width="52.5" style="10" customWidth="1"/>
    <col min="10242" max="10244" width="18.25" style="10" customWidth="1"/>
    <col min="10245" max="10495" width="6.875" style="10"/>
    <col min="10496" max="10496" width="19.5" style="10" customWidth="1"/>
    <col min="10497" max="10497" width="52.5" style="10" customWidth="1"/>
    <col min="10498" max="10500" width="18.25" style="10" customWidth="1"/>
    <col min="10501" max="10751" width="6.875" style="10"/>
    <col min="10752" max="10752" width="19.5" style="10" customWidth="1"/>
    <col min="10753" max="10753" width="52.5" style="10" customWidth="1"/>
    <col min="10754" max="10756" width="18.25" style="10" customWidth="1"/>
    <col min="10757" max="11007" width="6.875" style="10"/>
    <col min="11008" max="11008" width="19.5" style="10" customWidth="1"/>
    <col min="11009" max="11009" width="52.5" style="10" customWidth="1"/>
    <col min="11010" max="11012" width="18.25" style="10" customWidth="1"/>
    <col min="11013" max="11263" width="6.875" style="10"/>
    <col min="11264" max="11264" width="19.5" style="10" customWidth="1"/>
    <col min="11265" max="11265" width="52.5" style="10" customWidth="1"/>
    <col min="11266" max="11268" width="18.25" style="10" customWidth="1"/>
    <col min="11269" max="11519" width="6.875" style="10"/>
    <col min="11520" max="11520" width="19.5" style="10" customWidth="1"/>
    <col min="11521" max="11521" width="52.5" style="10" customWidth="1"/>
    <col min="11522" max="11524" width="18.25" style="10" customWidth="1"/>
    <col min="11525" max="11775" width="6.875" style="10"/>
    <col min="11776" max="11776" width="19.5" style="10" customWidth="1"/>
    <col min="11777" max="11777" width="52.5" style="10" customWidth="1"/>
    <col min="11778" max="11780" width="18.25" style="10" customWidth="1"/>
    <col min="11781" max="12031" width="6.875" style="10"/>
    <col min="12032" max="12032" width="19.5" style="10" customWidth="1"/>
    <col min="12033" max="12033" width="52.5" style="10" customWidth="1"/>
    <col min="12034" max="12036" width="18.25" style="10" customWidth="1"/>
    <col min="12037" max="12287" width="6.875" style="10"/>
    <col min="12288" max="12288" width="19.5" style="10" customWidth="1"/>
    <col min="12289" max="12289" width="52.5" style="10" customWidth="1"/>
    <col min="12290" max="12292" width="18.25" style="10" customWidth="1"/>
    <col min="12293" max="12543" width="6.875" style="10"/>
    <col min="12544" max="12544" width="19.5" style="10" customWidth="1"/>
    <col min="12545" max="12545" width="52.5" style="10" customWidth="1"/>
    <col min="12546" max="12548" width="18.25" style="10" customWidth="1"/>
    <col min="12549" max="12799" width="6.875" style="10"/>
    <col min="12800" max="12800" width="19.5" style="10" customWidth="1"/>
    <col min="12801" max="12801" width="52.5" style="10" customWidth="1"/>
    <col min="12802" max="12804" width="18.25" style="10" customWidth="1"/>
    <col min="12805" max="13055" width="6.875" style="10"/>
    <col min="13056" max="13056" width="19.5" style="10" customWidth="1"/>
    <col min="13057" max="13057" width="52.5" style="10" customWidth="1"/>
    <col min="13058" max="13060" width="18.25" style="10" customWidth="1"/>
    <col min="13061" max="13311" width="6.875" style="10"/>
    <col min="13312" max="13312" width="19.5" style="10" customWidth="1"/>
    <col min="13313" max="13313" width="52.5" style="10" customWidth="1"/>
    <col min="13314" max="13316" width="18.25" style="10" customWidth="1"/>
    <col min="13317" max="13567" width="6.875" style="10"/>
    <col min="13568" max="13568" width="19.5" style="10" customWidth="1"/>
    <col min="13569" max="13569" width="52.5" style="10" customWidth="1"/>
    <col min="13570" max="13572" width="18.25" style="10" customWidth="1"/>
    <col min="13573" max="13823" width="6.875" style="10"/>
    <col min="13824" max="13824" width="19.5" style="10" customWidth="1"/>
    <col min="13825" max="13825" width="52.5" style="10" customWidth="1"/>
    <col min="13826" max="13828" width="18.25" style="10" customWidth="1"/>
    <col min="13829" max="14079" width="6.875" style="10"/>
    <col min="14080" max="14080" width="19.5" style="10" customWidth="1"/>
    <col min="14081" max="14081" width="52.5" style="10" customWidth="1"/>
    <col min="14082" max="14084" width="18.25" style="10" customWidth="1"/>
    <col min="14085" max="14335" width="6.875" style="10"/>
    <col min="14336" max="14336" width="19.5" style="10" customWidth="1"/>
    <col min="14337" max="14337" width="52.5" style="10" customWidth="1"/>
    <col min="14338" max="14340" width="18.25" style="10" customWidth="1"/>
    <col min="14341" max="14591" width="6.875" style="10"/>
    <col min="14592" max="14592" width="19.5" style="10" customWidth="1"/>
    <col min="14593" max="14593" width="52.5" style="10" customWidth="1"/>
    <col min="14594" max="14596" width="18.25" style="10" customWidth="1"/>
    <col min="14597" max="14847" width="6.875" style="10"/>
    <col min="14848" max="14848" width="19.5" style="10" customWidth="1"/>
    <col min="14849" max="14849" width="52.5" style="10" customWidth="1"/>
    <col min="14850" max="14852" width="18.25" style="10" customWidth="1"/>
    <col min="14853" max="15103" width="6.875" style="10"/>
    <col min="15104" max="15104" width="19.5" style="10" customWidth="1"/>
    <col min="15105" max="15105" width="52.5" style="10" customWidth="1"/>
    <col min="15106" max="15108" width="18.25" style="10" customWidth="1"/>
    <col min="15109" max="15359" width="6.875" style="10"/>
    <col min="15360" max="15360" width="19.5" style="10" customWidth="1"/>
    <col min="15361" max="15361" width="52.5" style="10" customWidth="1"/>
    <col min="15362" max="15364" width="18.25" style="10" customWidth="1"/>
    <col min="15365" max="15615" width="6.875" style="10"/>
    <col min="15616" max="15616" width="19.5" style="10" customWidth="1"/>
    <col min="15617" max="15617" width="52.5" style="10" customWidth="1"/>
    <col min="15618" max="15620" width="18.25" style="10" customWidth="1"/>
    <col min="15621" max="15871" width="6.875" style="10"/>
    <col min="15872" max="15872" width="19.5" style="10" customWidth="1"/>
    <col min="15873" max="15873" width="52.5" style="10" customWidth="1"/>
    <col min="15874" max="15876" width="18.25" style="10" customWidth="1"/>
    <col min="15877" max="16127" width="6.875" style="10"/>
    <col min="16128" max="16128" width="19.5" style="10" customWidth="1"/>
    <col min="16129" max="16129" width="52.5" style="10" customWidth="1"/>
    <col min="16130" max="16132" width="18.25" style="10" customWidth="1"/>
    <col min="16133" max="16383" width="6.875" style="10"/>
  </cols>
  <sheetData>
    <row r="1" ht="20.1" customHeight="1" spans="1:4">
      <c r="A1" s="12" t="s">
        <v>180</v>
      </c>
      <c r="D1" s="51"/>
    </row>
    <row r="2" spans="1:4">
      <c r="A2" s="83" t="s">
        <v>181</v>
      </c>
      <c r="B2" s="83"/>
      <c r="C2" s="83"/>
      <c r="D2" s="83"/>
    </row>
    <row r="3" ht="20.1" customHeight="1" spans="1:4">
      <c r="A3" s="83"/>
      <c r="B3" s="83"/>
      <c r="C3" s="83"/>
      <c r="D3" s="83"/>
    </row>
    <row r="4" ht="20.1" customHeight="1" spans="1:4">
      <c r="A4" s="84"/>
      <c r="B4" s="84"/>
      <c r="C4" s="84"/>
      <c r="D4" s="85" t="s">
        <v>2</v>
      </c>
    </row>
    <row r="5" ht="20.1" customHeight="1" spans="1:4">
      <c r="A5" s="86" t="s">
        <v>182</v>
      </c>
      <c r="B5" s="57" t="s">
        <v>183</v>
      </c>
      <c r="C5" s="57"/>
      <c r="D5" s="57"/>
    </row>
    <row r="6" ht="20.1" customHeight="1" spans="1:4">
      <c r="A6" s="87"/>
      <c r="B6" s="58" t="s">
        <v>7</v>
      </c>
      <c r="C6" s="58" t="s">
        <v>45</v>
      </c>
      <c r="D6" s="58" t="s">
        <v>46</v>
      </c>
    </row>
    <row r="7" ht="20.1" customHeight="1" spans="1:4">
      <c r="A7" s="88" t="s">
        <v>184</v>
      </c>
      <c r="B7" s="57"/>
      <c r="C7" s="57"/>
      <c r="D7" s="57"/>
    </row>
    <row r="8" ht="20.1" customHeight="1" spans="1:4">
      <c r="A8" s="88" t="s">
        <v>185</v>
      </c>
      <c r="B8" s="57"/>
      <c r="C8" s="57"/>
      <c r="D8" s="57"/>
    </row>
    <row r="9" ht="20.1" customHeight="1" spans="1:4">
      <c r="A9" s="88" t="s">
        <v>186</v>
      </c>
      <c r="B9" s="57"/>
      <c r="C9" s="57"/>
      <c r="D9" s="57"/>
    </row>
    <row r="10" ht="20.25" customHeight="1" spans="1:4">
      <c r="A10" s="89" t="s">
        <v>187</v>
      </c>
      <c r="B10" s="77"/>
      <c r="C10" s="77"/>
      <c r="D10" s="77"/>
    </row>
    <row r="11" ht="20.25" customHeight="1" spans="1:4">
      <c r="A11" s="77"/>
      <c r="B11" s="77"/>
      <c r="C11" s="77"/>
      <c r="D11" s="77"/>
    </row>
    <row r="12" customHeight="1" spans="1:4">
      <c r="A12" s="77"/>
      <c r="B12" s="77"/>
      <c r="D12" s="77"/>
    </row>
    <row r="13" customHeight="1" spans="1:4">
      <c r="A13" s="77"/>
      <c r="B13" s="77"/>
      <c r="C13" s="77"/>
      <c r="D13" s="77"/>
    </row>
    <row r="14" customHeight="1" spans="1:4">
      <c r="A14" s="77"/>
      <c r="B14" s="77"/>
      <c r="D14" s="77"/>
    </row>
    <row r="15" customHeight="1" spans="1:4">
      <c r="A15" s="77"/>
      <c r="C15" s="77"/>
      <c r="D15" s="77"/>
    </row>
    <row r="16" customHeight="1" spans="4:4">
      <c r="D16" s="77"/>
    </row>
    <row r="17" customHeight="1" spans="1:1">
      <c r="A17" s="77"/>
    </row>
    <row r="18" customHeight="1" spans="1:1">
      <c r="A18" s="77"/>
    </row>
    <row r="19" customHeight="1" spans="1:1">
      <c r="A19" s="77"/>
    </row>
    <row r="20" customHeight="1" spans="1:1">
      <c r="A20" s="77"/>
    </row>
    <row r="21" customHeight="1" spans="1:1">
      <c r="A21" s="77"/>
    </row>
    <row r="22" customHeight="1" spans="1:1">
      <c r="A22" s="77"/>
    </row>
    <row r="24" customHeight="1" spans="1:1">
      <c r="A24" s="77"/>
    </row>
    <row r="25" customHeight="1" spans="1:1">
      <c r="A25" s="77"/>
    </row>
    <row r="27" customHeight="1" spans="1:1">
      <c r="A27" s="77"/>
    </row>
    <row r="28" customHeight="1" spans="1:1">
      <c r="A28" s="77"/>
    </row>
    <row r="29" customHeight="1" spans="3:3">
      <c r="C29" s="77"/>
    </row>
  </sheetData>
  <mergeCells count="3">
    <mergeCell ref="B5:D5"/>
    <mergeCell ref="A5:A6"/>
    <mergeCell ref="A2:D3"/>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0"/>
  <sheetViews>
    <sheetView showGridLines="0" showZeros="0" workbookViewId="0">
      <selection activeCell="D34" sqref="D34"/>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2" t="s">
        <v>188</v>
      </c>
      <c r="B1" s="49"/>
      <c r="C1" s="50"/>
      <c r="D1" s="51"/>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row>
    <row r="2" ht="27" spans="1:251">
      <c r="A2" s="52" t="s">
        <v>189</v>
      </c>
      <c r="B2" s="53"/>
      <c r="C2" s="54"/>
      <c r="D2" s="53"/>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row>
    <row r="3" customHeight="1" spans="1:251">
      <c r="A3" s="53"/>
      <c r="B3" s="53"/>
      <c r="C3" s="54"/>
      <c r="D3" s="53"/>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row>
    <row r="4" customHeight="1" spans="1:251">
      <c r="A4" s="17"/>
      <c r="B4" s="55"/>
      <c r="C4" s="56"/>
      <c r="D4" s="19" t="s">
        <v>2</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row>
    <row r="5" ht="23.25" customHeight="1" spans="1:251">
      <c r="A5" s="57" t="s">
        <v>3</v>
      </c>
      <c r="B5" s="57"/>
      <c r="C5" s="57" t="s">
        <v>4</v>
      </c>
      <c r="D5" s="57"/>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row>
    <row r="6" ht="24" customHeight="1" spans="1:251">
      <c r="A6" s="58" t="s">
        <v>5</v>
      </c>
      <c r="B6" s="59" t="s">
        <v>6</v>
      </c>
      <c r="C6" s="58" t="s">
        <v>5</v>
      </c>
      <c r="D6" s="58" t="s">
        <v>6</v>
      </c>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row>
    <row r="7" customHeight="1" spans="1:251">
      <c r="A7" s="60" t="s">
        <v>190</v>
      </c>
      <c r="B7" s="61">
        <v>3770</v>
      </c>
      <c r="C7" s="23" t="s">
        <v>191</v>
      </c>
      <c r="D7" s="62">
        <v>853.813138356164</v>
      </c>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row>
    <row r="8" customHeight="1" spans="1:251">
      <c r="A8" s="63" t="s">
        <v>192</v>
      </c>
      <c r="B8" s="27"/>
      <c r="C8" s="23" t="s">
        <v>193</v>
      </c>
      <c r="D8" s="64"/>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row>
    <row r="9" customHeight="1" spans="1:251">
      <c r="A9" s="65" t="s">
        <v>194</v>
      </c>
      <c r="B9" s="61"/>
      <c r="C9" s="23" t="s">
        <v>195</v>
      </c>
      <c r="D9" s="64"/>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row>
    <row r="10" customHeight="1" spans="1:251">
      <c r="A10" s="66" t="s">
        <v>196</v>
      </c>
      <c r="B10" s="67"/>
      <c r="C10" s="23" t="s">
        <v>197</v>
      </c>
      <c r="D10" s="64"/>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row>
    <row r="11" customHeight="1" spans="1:251">
      <c r="A11" s="66" t="s">
        <v>198</v>
      </c>
      <c r="B11" s="67"/>
      <c r="C11" s="23" t="s">
        <v>199</v>
      </c>
      <c r="D11" s="64"/>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row>
    <row r="12" customHeight="1" spans="1:251">
      <c r="A12" s="66" t="s">
        <v>200</v>
      </c>
      <c r="B12" s="27"/>
      <c r="C12" s="23" t="s">
        <v>201</v>
      </c>
      <c r="D12" s="64"/>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row>
    <row r="13" customHeight="1" spans="1:251">
      <c r="A13" s="66"/>
      <c r="B13" s="68"/>
      <c r="C13" s="23" t="s">
        <v>202</v>
      </c>
      <c r="D13" s="64">
        <v>81.1827452054794</v>
      </c>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row>
    <row r="14" customHeight="1" spans="1:251">
      <c r="A14" s="66"/>
      <c r="B14" s="69"/>
      <c r="C14" s="23" t="s">
        <v>203</v>
      </c>
      <c r="D14" s="64">
        <v>1759.73321780822</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row>
    <row r="15" customHeight="1" spans="1:251">
      <c r="A15" s="66"/>
      <c r="B15" s="69"/>
      <c r="C15" s="23" t="s">
        <v>204</v>
      </c>
      <c r="D15" s="64">
        <v>105.36297260274</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row>
    <row r="16" customHeight="1" spans="1:251">
      <c r="A16" s="66"/>
      <c r="B16" s="69"/>
      <c r="C16" s="23" t="s">
        <v>205</v>
      </c>
      <c r="D16" s="64">
        <v>50</v>
      </c>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row>
    <row r="17" customHeight="1" spans="1:251">
      <c r="A17" s="66"/>
      <c r="B17" s="69"/>
      <c r="C17" s="23" t="s">
        <v>206</v>
      </c>
      <c r="D17" s="64"/>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row>
    <row r="18" customHeight="1" spans="1:251">
      <c r="A18" s="70"/>
      <c r="B18" s="69"/>
      <c r="C18" s="23" t="s">
        <v>207</v>
      </c>
      <c r="D18" s="64">
        <v>811.493926027397</v>
      </c>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c r="HP18" s="82"/>
      <c r="HQ18" s="82"/>
      <c r="HR18" s="82"/>
      <c r="HS18" s="82"/>
      <c r="HT18" s="82"/>
      <c r="HU18" s="82"/>
      <c r="HV18" s="82"/>
      <c r="HW18" s="82"/>
      <c r="HX18" s="82"/>
      <c r="HY18" s="82"/>
      <c r="HZ18" s="82"/>
      <c r="IA18" s="82"/>
      <c r="IB18" s="82"/>
      <c r="IC18" s="82"/>
      <c r="ID18" s="82"/>
      <c r="IE18" s="82"/>
      <c r="IF18" s="82"/>
      <c r="IG18" s="82"/>
      <c r="IH18" s="82"/>
      <c r="II18" s="82"/>
      <c r="IJ18" s="82"/>
      <c r="IK18" s="82"/>
      <c r="IL18" s="82"/>
      <c r="IM18" s="82"/>
      <c r="IN18" s="82"/>
      <c r="IO18" s="82"/>
      <c r="IP18" s="82"/>
      <c r="IQ18" s="82"/>
    </row>
    <row r="19" customHeight="1" spans="1:251">
      <c r="A19" s="70"/>
      <c r="B19" s="69"/>
      <c r="C19" s="23" t="s">
        <v>208</v>
      </c>
      <c r="D19" s="64"/>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c r="HL19" s="82"/>
      <c r="HM19" s="82"/>
      <c r="HN19" s="82"/>
      <c r="HO19" s="82"/>
      <c r="HP19" s="82"/>
      <c r="HQ19" s="82"/>
      <c r="HR19" s="82"/>
      <c r="HS19" s="82"/>
      <c r="HT19" s="82"/>
      <c r="HU19" s="82"/>
      <c r="HV19" s="82"/>
      <c r="HW19" s="82"/>
      <c r="HX19" s="82"/>
      <c r="HY19" s="82"/>
      <c r="HZ19" s="82"/>
      <c r="IA19" s="82"/>
      <c r="IB19" s="82"/>
      <c r="IC19" s="82"/>
      <c r="ID19" s="82"/>
      <c r="IE19" s="82"/>
      <c r="IF19" s="82"/>
      <c r="IG19" s="82"/>
      <c r="IH19" s="82"/>
      <c r="II19" s="82"/>
      <c r="IJ19" s="82"/>
      <c r="IK19" s="82"/>
      <c r="IL19" s="82"/>
      <c r="IM19" s="82"/>
      <c r="IN19" s="82"/>
      <c r="IO19" s="82"/>
      <c r="IP19" s="82"/>
      <c r="IQ19" s="82"/>
    </row>
    <row r="20" customHeight="1" spans="1:251">
      <c r="A20" s="70"/>
      <c r="B20" s="69"/>
      <c r="C20" s="23" t="s">
        <v>209</v>
      </c>
      <c r="D20" s="64"/>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2"/>
      <c r="GE20" s="82"/>
      <c r="GF20" s="82"/>
      <c r="GG20" s="82"/>
      <c r="GH20" s="82"/>
      <c r="GI20" s="82"/>
      <c r="GJ20" s="82"/>
      <c r="GK20" s="82"/>
      <c r="GL20" s="82"/>
      <c r="GM20" s="82"/>
      <c r="GN20" s="82"/>
      <c r="GO20" s="82"/>
      <c r="GP20" s="82"/>
      <c r="GQ20" s="82"/>
      <c r="GR20" s="82"/>
      <c r="GS20" s="82"/>
      <c r="GT20" s="82"/>
      <c r="GU20" s="82"/>
      <c r="GV20" s="82"/>
      <c r="GW20" s="82"/>
      <c r="GX20" s="82"/>
      <c r="GY20" s="82"/>
      <c r="GZ20" s="82"/>
      <c r="HA20" s="82"/>
      <c r="HB20" s="82"/>
      <c r="HC20" s="82"/>
      <c r="HD20" s="82"/>
      <c r="HE20" s="82"/>
      <c r="HF20" s="82"/>
      <c r="HG20" s="82"/>
      <c r="HH20" s="82"/>
      <c r="HI20" s="82"/>
      <c r="HJ20" s="82"/>
      <c r="HK20" s="82"/>
      <c r="HL20" s="82"/>
      <c r="HM20" s="82"/>
      <c r="HN20" s="82"/>
      <c r="HO20" s="82"/>
      <c r="HP20" s="82"/>
      <c r="HQ20" s="82"/>
      <c r="HR20" s="82"/>
      <c r="HS20" s="82"/>
      <c r="HT20" s="82"/>
      <c r="HU20" s="82"/>
      <c r="HV20" s="82"/>
      <c r="HW20" s="82"/>
      <c r="HX20" s="82"/>
      <c r="HY20" s="82"/>
      <c r="HZ20" s="82"/>
      <c r="IA20" s="82"/>
      <c r="IB20" s="82"/>
      <c r="IC20" s="82"/>
      <c r="ID20" s="82"/>
      <c r="IE20" s="82"/>
      <c r="IF20" s="82"/>
      <c r="IG20" s="82"/>
      <c r="IH20" s="82"/>
      <c r="II20" s="82"/>
      <c r="IJ20" s="82"/>
      <c r="IK20" s="82"/>
      <c r="IL20" s="82"/>
      <c r="IM20" s="82"/>
      <c r="IN20" s="82"/>
      <c r="IO20" s="82"/>
      <c r="IP20" s="82"/>
      <c r="IQ20" s="82"/>
    </row>
    <row r="21" customHeight="1" spans="1:251">
      <c r="A21" s="70"/>
      <c r="B21" s="69"/>
      <c r="C21" s="23" t="s">
        <v>210</v>
      </c>
      <c r="D21" s="64"/>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row>
    <row r="22" customHeight="1" spans="1:251">
      <c r="A22" s="70"/>
      <c r="B22" s="69"/>
      <c r="C22" s="23" t="s">
        <v>211</v>
      </c>
      <c r="D22" s="64"/>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row>
    <row r="23" customHeight="1" spans="1:251">
      <c r="A23" s="70"/>
      <c r="B23" s="69"/>
      <c r="C23" s="23" t="s">
        <v>212</v>
      </c>
      <c r="D23" s="64"/>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row>
    <row r="24" customHeight="1" spans="1:251">
      <c r="A24" s="70"/>
      <c r="B24" s="69"/>
      <c r="C24" s="23" t="s">
        <v>213</v>
      </c>
      <c r="D24" s="64">
        <v>73.214</v>
      </c>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row>
    <row r="25" customHeight="1" spans="1:251">
      <c r="A25" s="70"/>
      <c r="B25" s="69"/>
      <c r="C25" s="23" t="s">
        <v>214</v>
      </c>
      <c r="D25" s="64"/>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row>
    <row r="26" customHeight="1" spans="1:251">
      <c r="A26" s="70"/>
      <c r="B26" s="69"/>
      <c r="C26" s="23" t="s">
        <v>215</v>
      </c>
      <c r="D26" s="64"/>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row>
    <row r="27" customHeight="1" spans="1:251">
      <c r="A27" s="70"/>
      <c r="B27" s="69"/>
      <c r="C27" s="23" t="s">
        <v>216</v>
      </c>
      <c r="D27" s="64">
        <v>35.2</v>
      </c>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row>
    <row r="28" customHeight="1" spans="1:251">
      <c r="A28" s="70"/>
      <c r="B28" s="69"/>
      <c r="C28" s="23" t="s">
        <v>217</v>
      </c>
      <c r="D28" s="64"/>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row>
    <row r="29" customHeight="1" spans="1:251">
      <c r="A29" s="71"/>
      <c r="B29" s="69"/>
      <c r="C29" s="72"/>
      <c r="D29" s="64"/>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row>
    <row r="30" customHeight="1" spans="1:251">
      <c r="A30" s="73" t="s">
        <v>218</v>
      </c>
      <c r="B30" s="74">
        <f>B7</f>
        <v>3770</v>
      </c>
      <c r="C30" s="75" t="s">
        <v>219</v>
      </c>
      <c r="D30" s="76">
        <f>SUM(D7:D28)</f>
        <v>3770</v>
      </c>
      <c r="F30" s="77"/>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row>
    <row r="31" customHeight="1" spans="1:251">
      <c r="A31" s="66" t="s">
        <v>220</v>
      </c>
      <c r="B31" s="74"/>
      <c r="C31" s="72" t="s">
        <v>221</v>
      </c>
      <c r="D31" s="76"/>
      <c r="E31" s="77"/>
      <c r="F31" s="77"/>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row>
    <row r="32" customHeight="1" spans="1:251">
      <c r="A32" s="66" t="s">
        <v>222</v>
      </c>
      <c r="B32" s="27"/>
      <c r="C32" s="78"/>
      <c r="D32" s="76"/>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c r="HL32" s="82"/>
      <c r="HM32" s="82"/>
      <c r="HN32" s="82"/>
      <c r="HO32" s="82"/>
      <c r="HP32" s="82"/>
      <c r="HQ32" s="82"/>
      <c r="HR32" s="82"/>
      <c r="HS32" s="82"/>
      <c r="HT32" s="82"/>
      <c r="HU32" s="82"/>
      <c r="HV32" s="82"/>
      <c r="HW32" s="82"/>
      <c r="HX32" s="82"/>
      <c r="HY32" s="82"/>
      <c r="HZ32" s="82"/>
      <c r="IA32" s="82"/>
      <c r="IB32" s="82"/>
      <c r="IC32" s="82"/>
      <c r="ID32" s="82"/>
      <c r="IE32" s="82"/>
      <c r="IF32" s="82"/>
      <c r="IG32" s="82"/>
      <c r="IH32" s="82"/>
      <c r="II32" s="82"/>
      <c r="IJ32" s="82"/>
      <c r="IK32" s="82"/>
      <c r="IL32" s="82"/>
      <c r="IM32" s="82"/>
      <c r="IN32" s="82"/>
      <c r="IO32" s="82"/>
      <c r="IP32" s="82"/>
      <c r="IQ32" s="82"/>
    </row>
    <row r="33" customHeight="1" spans="1:5">
      <c r="A33" s="79" t="s">
        <v>223</v>
      </c>
      <c r="B33" s="80">
        <f>B7</f>
        <v>3770</v>
      </c>
      <c r="C33" s="81" t="s">
        <v>224</v>
      </c>
      <c r="D33" s="76">
        <f>D30</f>
        <v>3770</v>
      </c>
      <c r="E33" s="77"/>
    </row>
    <row r="40" customHeight="1" spans="3:3">
      <c r="C40" s="77"/>
    </row>
  </sheetData>
  <mergeCells count="2">
    <mergeCell ref="A5:B5"/>
    <mergeCell ref="C5:D5"/>
  </mergeCells>
  <printOptions horizontalCentered="1"/>
  <pageMargins left="0" right="0" top="0" bottom="0" header="0.499999992490753" footer="0.499999992490753"/>
  <pageSetup paperSize="9" scale="83"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0"/>
  <sheetViews>
    <sheetView showGridLines="0" showZeros="0" workbookViewId="0">
      <selection activeCell="G16" sqref="G16"/>
    </sheetView>
  </sheetViews>
  <sheetFormatPr defaultColWidth="6.875" defaultRowHeight="12.75" customHeight="1"/>
  <cols>
    <col min="1" max="1" width="42" style="10" customWidth="1"/>
    <col min="2" max="11" width="12.625" style="10" customWidth="1"/>
    <col min="12" max="255" width="6.875" style="10"/>
    <col min="256" max="256" width="9.25" style="10" customWidth="1"/>
    <col min="257" max="257" width="44.625" style="10" customWidth="1"/>
    <col min="258" max="267" width="12.625" style="10" customWidth="1"/>
    <col min="268" max="511" width="6.875" style="10"/>
    <col min="512" max="512" width="9.25" style="10" customWidth="1"/>
    <col min="513" max="513" width="44.625" style="10" customWidth="1"/>
    <col min="514" max="523" width="12.625" style="10" customWidth="1"/>
    <col min="524" max="767" width="6.875" style="10"/>
    <col min="768" max="768" width="9.25" style="10" customWidth="1"/>
    <col min="769" max="769" width="44.625" style="10" customWidth="1"/>
    <col min="770" max="779" width="12.625" style="10" customWidth="1"/>
    <col min="780" max="1023" width="6.875" style="10"/>
    <col min="1024" max="1024" width="9.25" style="10" customWidth="1"/>
    <col min="1025" max="1025" width="44.625" style="10" customWidth="1"/>
    <col min="1026" max="1035" width="12.625" style="10" customWidth="1"/>
    <col min="1036" max="1279" width="6.875" style="10"/>
    <col min="1280" max="1280" width="9.25" style="10" customWidth="1"/>
    <col min="1281" max="1281" width="44.625" style="10" customWidth="1"/>
    <col min="1282" max="1291" width="12.625" style="10" customWidth="1"/>
    <col min="1292" max="1535" width="6.875" style="10"/>
    <col min="1536" max="1536" width="9.25" style="10" customWidth="1"/>
    <col min="1537" max="1537" width="44.625" style="10" customWidth="1"/>
    <col min="1538" max="1547" width="12.625" style="10" customWidth="1"/>
    <col min="1548" max="1791" width="6.875" style="10"/>
    <col min="1792" max="1792" width="9.25" style="10" customWidth="1"/>
    <col min="1793" max="1793" width="44.625" style="10" customWidth="1"/>
    <col min="1794" max="1803" width="12.625" style="10" customWidth="1"/>
    <col min="1804" max="2047" width="6.875" style="10"/>
    <col min="2048" max="2048" width="9.25" style="10" customWidth="1"/>
    <col min="2049" max="2049" width="44.625" style="10" customWidth="1"/>
    <col min="2050" max="2059" width="12.625" style="10" customWidth="1"/>
    <col min="2060" max="2303" width="6.875" style="10"/>
    <col min="2304" max="2304" width="9.25" style="10" customWidth="1"/>
    <col min="2305" max="2305" width="44.625" style="10" customWidth="1"/>
    <col min="2306" max="2315" width="12.625" style="10" customWidth="1"/>
    <col min="2316" max="2559" width="6.875" style="10"/>
    <col min="2560" max="2560" width="9.25" style="10" customWidth="1"/>
    <col min="2561" max="2561" width="44.625" style="10" customWidth="1"/>
    <col min="2562" max="2571" width="12.625" style="10" customWidth="1"/>
    <col min="2572" max="2815" width="6.875" style="10"/>
    <col min="2816" max="2816" width="9.25" style="10" customWidth="1"/>
    <col min="2817" max="2817" width="44.625" style="10" customWidth="1"/>
    <col min="2818" max="2827" width="12.625" style="10" customWidth="1"/>
    <col min="2828" max="3071" width="6.875" style="10"/>
    <col min="3072" max="3072" width="9.25" style="10" customWidth="1"/>
    <col min="3073" max="3073" width="44.625" style="10" customWidth="1"/>
    <col min="3074" max="3083" width="12.625" style="10" customWidth="1"/>
    <col min="3084" max="3327" width="6.875" style="10"/>
    <col min="3328" max="3328" width="9.25" style="10" customWidth="1"/>
    <col min="3329" max="3329" width="44.625" style="10" customWidth="1"/>
    <col min="3330" max="3339" width="12.625" style="10" customWidth="1"/>
    <col min="3340" max="3583" width="6.875" style="10"/>
    <col min="3584" max="3584" width="9.25" style="10" customWidth="1"/>
    <col min="3585" max="3585" width="44.625" style="10" customWidth="1"/>
    <col min="3586" max="3595" width="12.625" style="10" customWidth="1"/>
    <col min="3596" max="3839" width="6.875" style="10"/>
    <col min="3840" max="3840" width="9.25" style="10" customWidth="1"/>
    <col min="3841" max="3841" width="44.625" style="10" customWidth="1"/>
    <col min="3842" max="3851" width="12.625" style="10" customWidth="1"/>
    <col min="3852" max="4095" width="6.875" style="10"/>
    <col min="4096" max="4096" width="9.25" style="10" customWidth="1"/>
    <col min="4097" max="4097" width="44.625" style="10" customWidth="1"/>
    <col min="4098" max="4107" width="12.625" style="10" customWidth="1"/>
    <col min="4108" max="4351" width="6.875" style="10"/>
    <col min="4352" max="4352" width="9.25" style="10" customWidth="1"/>
    <col min="4353" max="4353" width="44.625" style="10" customWidth="1"/>
    <col min="4354" max="4363" width="12.625" style="10" customWidth="1"/>
    <col min="4364" max="4607" width="6.875" style="10"/>
    <col min="4608" max="4608" width="9.25" style="10" customWidth="1"/>
    <col min="4609" max="4609" width="44.625" style="10" customWidth="1"/>
    <col min="4610" max="4619" width="12.625" style="10" customWidth="1"/>
    <col min="4620" max="4863" width="6.875" style="10"/>
    <col min="4864" max="4864" width="9.25" style="10" customWidth="1"/>
    <col min="4865" max="4865" width="44.625" style="10" customWidth="1"/>
    <col min="4866" max="4875" width="12.625" style="10" customWidth="1"/>
    <col min="4876" max="5119" width="6.875" style="10"/>
    <col min="5120" max="5120" width="9.25" style="10" customWidth="1"/>
    <col min="5121" max="5121" width="44.625" style="10" customWidth="1"/>
    <col min="5122" max="5131" width="12.625" style="10" customWidth="1"/>
    <col min="5132" max="5375" width="6.875" style="10"/>
    <col min="5376" max="5376" width="9.25" style="10" customWidth="1"/>
    <col min="5377" max="5377" width="44.625" style="10" customWidth="1"/>
    <col min="5378" max="5387" width="12.625" style="10" customWidth="1"/>
    <col min="5388" max="5631" width="6.875" style="10"/>
    <col min="5632" max="5632" width="9.25" style="10" customWidth="1"/>
    <col min="5633" max="5633" width="44.625" style="10" customWidth="1"/>
    <col min="5634" max="5643" width="12.625" style="10" customWidth="1"/>
    <col min="5644" max="5887" width="6.875" style="10"/>
    <col min="5888" max="5888" width="9.25" style="10" customWidth="1"/>
    <col min="5889" max="5889" width="44.625" style="10" customWidth="1"/>
    <col min="5890" max="5899" width="12.625" style="10" customWidth="1"/>
    <col min="5900" max="6143" width="6.875" style="10"/>
    <col min="6144" max="6144" width="9.25" style="10" customWidth="1"/>
    <col min="6145" max="6145" width="44.625" style="10" customWidth="1"/>
    <col min="6146" max="6155" width="12.625" style="10" customWidth="1"/>
    <col min="6156" max="6399" width="6.875" style="10"/>
    <col min="6400" max="6400" width="9.25" style="10" customWidth="1"/>
    <col min="6401" max="6401" width="44.625" style="10" customWidth="1"/>
    <col min="6402" max="6411" width="12.625" style="10" customWidth="1"/>
    <col min="6412" max="6655" width="6.875" style="10"/>
    <col min="6656" max="6656" width="9.25" style="10" customWidth="1"/>
    <col min="6657" max="6657" width="44.625" style="10" customWidth="1"/>
    <col min="6658" max="6667" width="12.625" style="10" customWidth="1"/>
    <col min="6668" max="6911" width="6.875" style="10"/>
    <col min="6912" max="6912" width="9.25" style="10" customWidth="1"/>
    <col min="6913" max="6913" width="44.625" style="10" customWidth="1"/>
    <col min="6914" max="6923" width="12.625" style="10" customWidth="1"/>
    <col min="6924" max="7167" width="6.875" style="10"/>
    <col min="7168" max="7168" width="9.25" style="10" customWidth="1"/>
    <col min="7169" max="7169" width="44.625" style="10" customWidth="1"/>
    <col min="7170" max="7179" width="12.625" style="10" customWidth="1"/>
    <col min="7180" max="7423" width="6.875" style="10"/>
    <col min="7424" max="7424" width="9.25" style="10" customWidth="1"/>
    <col min="7425" max="7425" width="44.625" style="10" customWidth="1"/>
    <col min="7426" max="7435" width="12.625" style="10" customWidth="1"/>
    <col min="7436" max="7679" width="6.875" style="10"/>
    <col min="7680" max="7680" width="9.25" style="10" customWidth="1"/>
    <col min="7681" max="7681" width="44.625" style="10" customWidth="1"/>
    <col min="7682" max="7691" width="12.625" style="10" customWidth="1"/>
    <col min="7692" max="7935" width="6.875" style="10"/>
    <col min="7936" max="7936" width="9.25" style="10" customWidth="1"/>
    <col min="7937" max="7937" width="44.625" style="10" customWidth="1"/>
    <col min="7938" max="7947" width="12.625" style="10" customWidth="1"/>
    <col min="7948" max="8191" width="6.875" style="10"/>
    <col min="8192" max="8192" width="9.25" style="10" customWidth="1"/>
    <col min="8193" max="8193" width="44.625" style="10" customWidth="1"/>
    <col min="8194" max="8203" width="12.625" style="10" customWidth="1"/>
    <col min="8204" max="8447" width="6.875" style="10"/>
    <col min="8448" max="8448" width="9.25" style="10" customWidth="1"/>
    <col min="8449" max="8449" width="44.625" style="10" customWidth="1"/>
    <col min="8450" max="8459" width="12.625" style="10" customWidth="1"/>
    <col min="8460" max="8703" width="6.875" style="10"/>
    <col min="8704" max="8704" width="9.25" style="10" customWidth="1"/>
    <col min="8705" max="8705" width="44.625" style="10" customWidth="1"/>
    <col min="8706" max="8715" width="12.625" style="10" customWidth="1"/>
    <col min="8716" max="8959" width="6.875" style="10"/>
    <col min="8960" max="8960" width="9.25" style="10" customWidth="1"/>
    <col min="8961" max="8961" width="44.625" style="10" customWidth="1"/>
    <col min="8962" max="8971" width="12.625" style="10" customWidth="1"/>
    <col min="8972" max="9215" width="6.875" style="10"/>
    <col min="9216" max="9216" width="9.25" style="10" customWidth="1"/>
    <col min="9217" max="9217" width="44.625" style="10" customWidth="1"/>
    <col min="9218" max="9227" width="12.625" style="10" customWidth="1"/>
    <col min="9228" max="9471" width="6.875" style="10"/>
    <col min="9472" max="9472" width="9.25" style="10" customWidth="1"/>
    <col min="9473" max="9473" width="44.625" style="10" customWidth="1"/>
    <col min="9474" max="9483" width="12.625" style="10" customWidth="1"/>
    <col min="9484" max="9727" width="6.875" style="10"/>
    <col min="9728" max="9728" width="9.25" style="10" customWidth="1"/>
    <col min="9729" max="9729" width="44.625" style="10" customWidth="1"/>
    <col min="9730" max="9739" width="12.625" style="10" customWidth="1"/>
    <col min="9740" max="9983" width="6.875" style="10"/>
    <col min="9984" max="9984" width="9.25" style="10" customWidth="1"/>
    <col min="9985" max="9985" width="44.625" style="10" customWidth="1"/>
    <col min="9986" max="9995" width="12.625" style="10" customWidth="1"/>
    <col min="9996" max="10239" width="6.875" style="10"/>
    <col min="10240" max="10240" width="9.25" style="10" customWidth="1"/>
    <col min="10241" max="10241" width="44.625" style="10" customWidth="1"/>
    <col min="10242" max="10251" width="12.625" style="10" customWidth="1"/>
    <col min="10252" max="10495" width="6.875" style="10"/>
    <col min="10496" max="10496" width="9.25" style="10" customWidth="1"/>
    <col min="10497" max="10497" width="44.625" style="10" customWidth="1"/>
    <col min="10498" max="10507" width="12.625" style="10" customWidth="1"/>
    <col min="10508" max="10751" width="6.875" style="10"/>
    <col min="10752" max="10752" width="9.25" style="10" customWidth="1"/>
    <col min="10753" max="10753" width="44.625" style="10" customWidth="1"/>
    <col min="10754" max="10763" width="12.625" style="10" customWidth="1"/>
    <col min="10764" max="11007" width="6.875" style="10"/>
    <col min="11008" max="11008" width="9.25" style="10" customWidth="1"/>
    <col min="11009" max="11009" width="44.625" style="10" customWidth="1"/>
    <col min="11010" max="11019" width="12.625" style="10" customWidth="1"/>
    <col min="11020" max="11263" width="6.875" style="10"/>
    <col min="11264" max="11264" width="9.25" style="10" customWidth="1"/>
    <col min="11265" max="11265" width="44.625" style="10" customWidth="1"/>
    <col min="11266" max="11275" width="12.625" style="10" customWidth="1"/>
    <col min="11276" max="11519" width="6.875" style="10"/>
    <col min="11520" max="11520" width="9.25" style="10" customWidth="1"/>
    <col min="11521" max="11521" width="44.625" style="10" customWidth="1"/>
    <col min="11522" max="11531" width="12.625" style="10" customWidth="1"/>
    <col min="11532" max="11775" width="6.875" style="10"/>
    <col min="11776" max="11776" width="9.25" style="10" customWidth="1"/>
    <col min="11777" max="11777" width="44.625" style="10" customWidth="1"/>
    <col min="11778" max="11787" width="12.625" style="10" customWidth="1"/>
    <col min="11788" max="12031" width="6.875" style="10"/>
    <col min="12032" max="12032" width="9.25" style="10" customWidth="1"/>
    <col min="12033" max="12033" width="44.625" style="10" customWidth="1"/>
    <col min="12034" max="12043" width="12.625" style="10" customWidth="1"/>
    <col min="12044" max="12287" width="6.875" style="10"/>
    <col min="12288" max="12288" width="9.25" style="10" customWidth="1"/>
    <col min="12289" max="12289" width="44.625" style="10" customWidth="1"/>
    <col min="12290" max="12299" width="12.625" style="10" customWidth="1"/>
    <col min="12300" max="12543" width="6.875" style="10"/>
    <col min="12544" max="12544" width="9.25" style="10" customWidth="1"/>
    <col min="12545" max="12545" width="44.625" style="10" customWidth="1"/>
    <col min="12546" max="12555" width="12.625" style="10" customWidth="1"/>
    <col min="12556" max="12799" width="6.875" style="10"/>
    <col min="12800" max="12800" width="9.25" style="10" customWidth="1"/>
    <col min="12801" max="12801" width="44.625" style="10" customWidth="1"/>
    <col min="12802" max="12811" width="12.625" style="10" customWidth="1"/>
    <col min="12812" max="13055" width="6.875" style="10"/>
    <col min="13056" max="13056" width="9.25" style="10" customWidth="1"/>
    <col min="13057" max="13057" width="44.625" style="10" customWidth="1"/>
    <col min="13058" max="13067" width="12.625" style="10" customWidth="1"/>
    <col min="13068" max="13311" width="6.875" style="10"/>
    <col min="13312" max="13312" width="9.25" style="10" customWidth="1"/>
    <col min="13313" max="13313" width="44.625" style="10" customWidth="1"/>
    <col min="13314" max="13323" width="12.625" style="10" customWidth="1"/>
    <col min="13324" max="13567" width="6.875" style="10"/>
    <col min="13568" max="13568" width="9.25" style="10" customWidth="1"/>
    <col min="13569" max="13569" width="44.625" style="10" customWidth="1"/>
    <col min="13570" max="13579" width="12.625" style="10" customWidth="1"/>
    <col min="13580" max="13823" width="6.875" style="10"/>
    <col min="13824" max="13824" width="9.25" style="10" customWidth="1"/>
    <col min="13825" max="13825" width="44.625" style="10" customWidth="1"/>
    <col min="13826" max="13835" width="12.625" style="10" customWidth="1"/>
    <col min="13836" max="14079" width="6.875" style="10"/>
    <col min="14080" max="14080" width="9.25" style="10" customWidth="1"/>
    <col min="14081" max="14081" width="44.625" style="10" customWidth="1"/>
    <col min="14082" max="14091" width="12.625" style="10" customWidth="1"/>
    <col min="14092" max="14335" width="6.875" style="10"/>
    <col min="14336" max="14336" width="9.25" style="10" customWidth="1"/>
    <col min="14337" max="14337" width="44.625" style="10" customWidth="1"/>
    <col min="14338" max="14347" width="12.625" style="10" customWidth="1"/>
    <col min="14348" max="14591" width="6.875" style="10"/>
    <col min="14592" max="14592" width="9.25" style="10" customWidth="1"/>
    <col min="14593" max="14593" width="44.625" style="10" customWidth="1"/>
    <col min="14594" max="14603" width="12.625" style="10" customWidth="1"/>
    <col min="14604" max="14847" width="6.875" style="10"/>
    <col min="14848" max="14848" width="9.25" style="10" customWidth="1"/>
    <col min="14849" max="14849" width="44.625" style="10" customWidth="1"/>
    <col min="14850" max="14859" width="12.625" style="10" customWidth="1"/>
    <col min="14860" max="15103" width="6.875" style="10"/>
    <col min="15104" max="15104" width="9.25" style="10" customWidth="1"/>
    <col min="15105" max="15105" width="44.625" style="10" customWidth="1"/>
    <col min="15106" max="15115" width="12.625" style="10" customWidth="1"/>
    <col min="15116" max="15359" width="6.875" style="10"/>
    <col min="15360" max="15360" width="9.25" style="10" customWidth="1"/>
    <col min="15361" max="15361" width="44.625" style="10" customWidth="1"/>
    <col min="15362" max="15371" width="12.625" style="10" customWidth="1"/>
    <col min="15372" max="15615" width="6.875" style="10"/>
    <col min="15616" max="15616" width="9.25" style="10" customWidth="1"/>
    <col min="15617" max="15617" width="44.625" style="10" customWidth="1"/>
    <col min="15618" max="15627" width="12.625" style="10" customWidth="1"/>
    <col min="15628" max="15871" width="6.875" style="10"/>
    <col min="15872" max="15872" width="9.25" style="10" customWidth="1"/>
    <col min="15873" max="15873" width="44.625" style="10" customWidth="1"/>
    <col min="15874" max="15883" width="12.625" style="10" customWidth="1"/>
    <col min="15884" max="16127" width="6.875" style="10"/>
    <col min="16128" max="16128" width="9.25" style="10" customWidth="1"/>
    <col min="16129" max="16129" width="44.625" style="10" customWidth="1"/>
    <col min="16130" max="16139" width="12.625" style="10" customWidth="1"/>
    <col min="16140" max="16383" width="6.875" style="10"/>
  </cols>
  <sheetData>
    <row r="1" ht="20.1" customHeight="1" spans="1:11">
      <c r="A1" s="12" t="s">
        <v>225</v>
      </c>
      <c r="K1" s="45"/>
    </row>
    <row r="2" ht="27" customHeight="1" spans="1:11">
      <c r="A2" s="13" t="s">
        <v>226</v>
      </c>
      <c r="B2" s="15"/>
      <c r="C2" s="15"/>
      <c r="D2" s="15"/>
      <c r="E2" s="15"/>
      <c r="F2" s="15"/>
      <c r="G2" s="15"/>
      <c r="H2" s="15"/>
      <c r="I2" s="15"/>
      <c r="J2" s="15"/>
      <c r="K2" s="15"/>
    </row>
    <row r="3" ht="20.1" customHeight="1" spans="1:11">
      <c r="A3" s="38"/>
      <c r="B3" s="38"/>
      <c r="C3" s="38"/>
      <c r="D3" s="38"/>
      <c r="E3" s="38"/>
      <c r="F3" s="38"/>
      <c r="G3" s="38"/>
      <c r="H3" s="38"/>
      <c r="I3" s="38"/>
      <c r="J3" s="38"/>
      <c r="K3" s="46" t="s">
        <v>2</v>
      </c>
    </row>
    <row r="4" ht="24" customHeight="1" spans="1:11">
      <c r="A4" s="39" t="s">
        <v>182</v>
      </c>
      <c r="B4" s="40" t="s">
        <v>7</v>
      </c>
      <c r="C4" s="6" t="s">
        <v>222</v>
      </c>
      <c r="D4" s="6" t="s">
        <v>190</v>
      </c>
      <c r="E4" s="6" t="s">
        <v>192</v>
      </c>
      <c r="F4" s="6" t="s">
        <v>194</v>
      </c>
      <c r="G4" s="41" t="s">
        <v>196</v>
      </c>
      <c r="H4" s="40"/>
      <c r="I4" s="6" t="s">
        <v>198</v>
      </c>
      <c r="J4" s="6" t="s">
        <v>200</v>
      </c>
      <c r="K4" s="47" t="s">
        <v>220</v>
      </c>
    </row>
    <row r="5" ht="27" customHeight="1" spans="1:11">
      <c r="A5" s="42"/>
      <c r="B5" s="20"/>
      <c r="C5" s="20"/>
      <c r="D5" s="20"/>
      <c r="E5" s="20"/>
      <c r="F5" s="20"/>
      <c r="G5" s="6" t="s">
        <v>227</v>
      </c>
      <c r="H5" s="6" t="s">
        <v>228</v>
      </c>
      <c r="I5" s="20"/>
      <c r="J5" s="20"/>
      <c r="K5" s="20"/>
    </row>
    <row r="6" ht="27" customHeight="1" spans="1:14">
      <c r="A6" s="43" t="s">
        <v>7</v>
      </c>
      <c r="B6" s="44">
        <f>D6</f>
        <v>3770</v>
      </c>
      <c r="C6" s="6"/>
      <c r="D6" s="37">
        <f>D7+D27+D30+D45+D52+D55+D65+D68</f>
        <v>3770</v>
      </c>
      <c r="E6" s="6"/>
      <c r="F6" s="6"/>
      <c r="G6" s="6"/>
      <c r="H6" s="6"/>
      <c r="I6" s="6"/>
      <c r="J6" s="6"/>
      <c r="K6" s="6"/>
      <c r="M6" s="48"/>
      <c r="N6" s="48"/>
    </row>
    <row r="7" ht="27" customHeight="1" spans="1:14">
      <c r="A7" s="35" t="s">
        <v>51</v>
      </c>
      <c r="B7" s="36">
        <f>D7</f>
        <v>853.813138356163</v>
      </c>
      <c r="C7" s="6"/>
      <c r="D7" s="37">
        <f>D8+D17+D19+D21+D23+D25</f>
        <v>853.813138356163</v>
      </c>
      <c r="E7" s="6"/>
      <c r="F7" s="6"/>
      <c r="G7" s="6"/>
      <c r="H7" s="6"/>
      <c r="I7" s="6"/>
      <c r="J7" s="6"/>
      <c r="K7" s="6"/>
      <c r="M7" s="48"/>
      <c r="N7" s="48"/>
    </row>
    <row r="8" ht="27" customHeight="1" spans="1:14">
      <c r="A8" s="35" t="s">
        <v>52</v>
      </c>
      <c r="B8" s="36">
        <f t="shared" ref="B8:B39" si="0">D8</f>
        <v>62.2813726027397</v>
      </c>
      <c r="C8" s="6"/>
      <c r="D8" s="37">
        <f>D9+D14+D15</f>
        <v>62.2813726027397</v>
      </c>
      <c r="E8" s="6"/>
      <c r="F8" s="6"/>
      <c r="G8" s="6"/>
      <c r="H8" s="6"/>
      <c r="I8" s="6"/>
      <c r="J8" s="6"/>
      <c r="K8" s="6"/>
      <c r="M8" s="48"/>
      <c r="N8" s="48"/>
    </row>
    <row r="9" ht="27" customHeight="1" spans="1:14">
      <c r="A9" s="35" t="s">
        <v>53</v>
      </c>
      <c r="B9" s="36">
        <f t="shared" si="0"/>
        <v>40.5913726027397</v>
      </c>
      <c r="C9" s="6"/>
      <c r="D9" s="37">
        <v>40.5913726027397</v>
      </c>
      <c r="E9" s="6"/>
      <c r="F9" s="6"/>
      <c r="G9" s="6"/>
      <c r="H9" s="6"/>
      <c r="I9" s="6"/>
      <c r="J9" s="6"/>
      <c r="K9" s="6"/>
      <c r="M9" s="48"/>
      <c r="N9" s="48"/>
    </row>
    <row r="10" ht="27" customHeight="1" spans="1:14">
      <c r="A10" s="35" t="s">
        <v>229</v>
      </c>
      <c r="B10" s="36">
        <f t="shared" si="0"/>
        <v>0</v>
      </c>
      <c r="C10" s="6"/>
      <c r="D10" s="37"/>
      <c r="E10" s="6"/>
      <c r="F10" s="6"/>
      <c r="G10" s="6"/>
      <c r="H10" s="6"/>
      <c r="I10" s="6"/>
      <c r="J10" s="6"/>
      <c r="K10" s="6"/>
      <c r="M10" s="48"/>
      <c r="N10" s="48"/>
    </row>
    <row r="11" ht="27" customHeight="1" spans="1:14">
      <c r="A11" s="35" t="s">
        <v>230</v>
      </c>
      <c r="B11" s="36">
        <f t="shared" si="0"/>
        <v>0</v>
      </c>
      <c r="C11" s="27"/>
      <c r="D11" s="37"/>
      <c r="E11" s="27"/>
      <c r="F11" s="27"/>
      <c r="G11" s="27"/>
      <c r="H11" s="27"/>
      <c r="I11" s="27"/>
      <c r="J11" s="27"/>
      <c r="K11" s="27"/>
      <c r="M11" s="48"/>
      <c r="N11" s="48"/>
    </row>
    <row r="12" ht="27" customHeight="1" spans="1:14">
      <c r="A12" s="35" t="s">
        <v>231</v>
      </c>
      <c r="B12" s="36">
        <f t="shared" si="0"/>
        <v>0</v>
      </c>
      <c r="C12" s="29"/>
      <c r="D12" s="37"/>
      <c r="E12" s="29"/>
      <c r="F12" s="29"/>
      <c r="G12" s="29"/>
      <c r="H12" s="29"/>
      <c r="I12" s="29"/>
      <c r="J12" s="29"/>
      <c r="K12" s="29"/>
      <c r="M12" s="48"/>
      <c r="N12" s="48"/>
    </row>
    <row r="13" ht="27" customHeight="1" spans="1:14">
      <c r="A13" s="35" t="s">
        <v>232</v>
      </c>
      <c r="B13" s="36">
        <f t="shared" si="0"/>
        <v>0</v>
      </c>
      <c r="C13" s="29"/>
      <c r="D13" s="37"/>
      <c r="E13" s="29"/>
      <c r="F13" s="29"/>
      <c r="G13" s="29"/>
      <c r="H13" s="29"/>
      <c r="I13" s="29"/>
      <c r="J13" s="29"/>
      <c r="K13" s="29"/>
      <c r="M13" s="48"/>
      <c r="N13" s="48"/>
    </row>
    <row r="14" ht="27" customHeight="1" spans="1:14">
      <c r="A14" s="35" t="s">
        <v>54</v>
      </c>
      <c r="B14" s="36">
        <f t="shared" si="0"/>
        <v>7.6</v>
      </c>
      <c r="C14" s="29"/>
      <c r="D14" s="37">
        <v>7.6</v>
      </c>
      <c r="E14" s="29"/>
      <c r="F14" s="29"/>
      <c r="G14" s="29"/>
      <c r="H14" s="29"/>
      <c r="I14" s="29"/>
      <c r="J14" s="29"/>
      <c r="K14" s="29"/>
      <c r="M14" s="48"/>
      <c r="N14" s="48"/>
    </row>
    <row r="15" ht="27" customHeight="1" spans="1:14">
      <c r="A15" s="35" t="s">
        <v>55</v>
      </c>
      <c r="B15" s="36">
        <f t="shared" si="0"/>
        <v>14.09</v>
      </c>
      <c r="C15" s="29"/>
      <c r="D15" s="37">
        <v>14.09</v>
      </c>
      <c r="E15" s="29"/>
      <c r="F15" s="29"/>
      <c r="G15" s="29"/>
      <c r="H15" s="29"/>
      <c r="I15" s="29"/>
      <c r="J15" s="29"/>
      <c r="K15" s="29"/>
      <c r="M15" s="48"/>
      <c r="N15" s="48"/>
    </row>
    <row r="16" ht="27" customHeight="1" spans="1:14">
      <c r="A16" s="35" t="s">
        <v>233</v>
      </c>
      <c r="B16" s="36">
        <f t="shared" si="0"/>
        <v>0</v>
      </c>
      <c r="C16" s="29"/>
      <c r="D16" s="37"/>
      <c r="E16" s="29"/>
      <c r="F16" s="29"/>
      <c r="G16" s="29"/>
      <c r="H16" s="29"/>
      <c r="I16" s="29"/>
      <c r="J16" s="29"/>
      <c r="K16" s="29"/>
      <c r="M16" s="48"/>
      <c r="N16" s="48"/>
    </row>
    <row r="17" ht="27" customHeight="1" spans="1:14">
      <c r="A17" s="35" t="s">
        <v>56</v>
      </c>
      <c r="B17" s="36">
        <f t="shared" si="0"/>
        <v>507.392157534246</v>
      </c>
      <c r="C17" s="29"/>
      <c r="D17" s="37">
        <v>507.392157534246</v>
      </c>
      <c r="E17" s="29"/>
      <c r="F17" s="29"/>
      <c r="G17" s="29"/>
      <c r="H17" s="29"/>
      <c r="I17" s="29"/>
      <c r="J17" s="29"/>
      <c r="K17" s="29"/>
      <c r="M17" s="48"/>
      <c r="N17" s="48"/>
    </row>
    <row r="18" ht="27" customHeight="1" spans="1:14">
      <c r="A18" s="35" t="s">
        <v>57</v>
      </c>
      <c r="B18" s="36">
        <f t="shared" si="0"/>
        <v>507.392157534246</v>
      </c>
      <c r="C18" s="32"/>
      <c r="D18" s="37">
        <v>507.392157534246</v>
      </c>
      <c r="E18" s="32"/>
      <c r="F18" s="32"/>
      <c r="G18" s="32"/>
      <c r="H18" s="29"/>
      <c r="I18" s="29"/>
      <c r="J18" s="29"/>
      <c r="K18" s="29"/>
      <c r="M18" s="48"/>
      <c r="N18" s="48"/>
    </row>
    <row r="19" ht="27" customHeight="1" spans="1:14">
      <c r="A19" s="35" t="s">
        <v>58</v>
      </c>
      <c r="B19" s="36">
        <f t="shared" si="0"/>
        <v>121.774117808219</v>
      </c>
      <c r="C19" s="32"/>
      <c r="D19" s="37">
        <v>121.774117808219</v>
      </c>
      <c r="E19" s="32"/>
      <c r="F19" s="32"/>
      <c r="G19" s="32"/>
      <c r="H19" s="32"/>
      <c r="I19" s="29"/>
      <c r="J19" s="29"/>
      <c r="K19" s="32"/>
      <c r="M19" s="48"/>
      <c r="N19" s="48"/>
    </row>
    <row r="20" ht="27" customHeight="1" spans="1:14">
      <c r="A20" s="35" t="s">
        <v>59</v>
      </c>
      <c r="B20" s="36">
        <f t="shared" si="0"/>
        <v>121.774117808219</v>
      </c>
      <c r="C20" s="32"/>
      <c r="D20" s="37">
        <v>121.774117808219</v>
      </c>
      <c r="E20" s="32"/>
      <c r="F20" s="32"/>
      <c r="G20" s="32"/>
      <c r="H20" s="32"/>
      <c r="I20" s="29"/>
      <c r="J20" s="29"/>
      <c r="K20" s="29"/>
      <c r="M20" s="48"/>
      <c r="N20" s="48"/>
    </row>
    <row r="21" ht="27" customHeight="1" spans="1:14">
      <c r="A21" s="35" t="s">
        <v>60</v>
      </c>
      <c r="B21" s="36">
        <f t="shared" si="0"/>
        <v>20.2956863013699</v>
      </c>
      <c r="C21" s="32"/>
      <c r="D21" s="37">
        <v>20.2956863013699</v>
      </c>
      <c r="E21" s="32"/>
      <c r="F21" s="32"/>
      <c r="G21" s="32"/>
      <c r="H21" s="32"/>
      <c r="I21" s="29"/>
      <c r="J21" s="32"/>
      <c r="K21" s="32"/>
      <c r="M21" s="48"/>
      <c r="N21" s="48"/>
    </row>
    <row r="22" ht="27" customHeight="1" spans="1:14">
      <c r="A22" s="35" t="s">
        <v>61</v>
      </c>
      <c r="B22" s="36">
        <f t="shared" si="0"/>
        <v>20.2956863013699</v>
      </c>
      <c r="C22" s="32"/>
      <c r="D22" s="37">
        <v>20.2956863013699</v>
      </c>
      <c r="E22" s="32"/>
      <c r="F22" s="32"/>
      <c r="G22" s="32"/>
      <c r="H22" s="29"/>
      <c r="I22" s="29"/>
      <c r="J22" s="32"/>
      <c r="K22" s="32"/>
      <c r="M22" s="48"/>
      <c r="N22" s="48"/>
    </row>
    <row r="23" ht="27" customHeight="1" spans="1:14">
      <c r="A23" s="35" t="s">
        <v>62</v>
      </c>
      <c r="B23" s="36">
        <f t="shared" si="0"/>
        <v>20.2956863013699</v>
      </c>
      <c r="C23" s="32"/>
      <c r="D23" s="37">
        <v>20.2956863013699</v>
      </c>
      <c r="E23" s="32"/>
      <c r="F23" s="32"/>
      <c r="G23" s="32"/>
      <c r="H23" s="29"/>
      <c r="I23" s="32"/>
      <c r="J23" s="32"/>
      <c r="K23" s="32"/>
      <c r="M23" s="48"/>
      <c r="N23" s="48"/>
    </row>
    <row r="24" ht="27" customHeight="1" spans="1:14">
      <c r="A24" s="35" t="s">
        <v>63</v>
      </c>
      <c r="B24" s="36">
        <f t="shared" si="0"/>
        <v>20.2956863013699</v>
      </c>
      <c r="C24" s="32"/>
      <c r="D24" s="37">
        <v>20.2956863013699</v>
      </c>
      <c r="E24" s="32"/>
      <c r="F24" s="32"/>
      <c r="G24" s="32"/>
      <c r="H24" s="29"/>
      <c r="I24" s="32"/>
      <c r="J24" s="29"/>
      <c r="K24" s="32"/>
      <c r="M24" s="48"/>
      <c r="N24" s="48"/>
    </row>
    <row r="25" ht="27" customHeight="1" spans="1:14">
      <c r="A25" s="35" t="s">
        <v>64</v>
      </c>
      <c r="B25" s="36">
        <f t="shared" si="0"/>
        <v>121.774117808219</v>
      </c>
      <c r="C25" s="32"/>
      <c r="D25" s="37">
        <v>121.774117808219</v>
      </c>
      <c r="E25" s="32"/>
      <c r="F25" s="32"/>
      <c r="G25" s="32"/>
      <c r="H25" s="32"/>
      <c r="I25" s="32"/>
      <c r="J25" s="32"/>
      <c r="K25" s="32"/>
      <c r="M25" s="48"/>
      <c r="N25" s="48"/>
    </row>
    <row r="26" ht="27" customHeight="1" spans="1:14">
      <c r="A26" s="35" t="s">
        <v>65</v>
      </c>
      <c r="B26" s="36">
        <f t="shared" si="0"/>
        <v>121.774117808219</v>
      </c>
      <c r="C26" s="32"/>
      <c r="D26" s="37">
        <v>121.774117808219</v>
      </c>
      <c r="E26" s="29"/>
      <c r="F26" s="32"/>
      <c r="G26" s="32"/>
      <c r="H26" s="32"/>
      <c r="I26" s="32"/>
      <c r="J26" s="32"/>
      <c r="K26" s="32"/>
      <c r="M26" s="48"/>
      <c r="N26" s="48"/>
    </row>
    <row r="27" ht="27" customHeight="1" spans="1:14">
      <c r="A27" s="35" t="s">
        <v>66</v>
      </c>
      <c r="B27" s="36">
        <f t="shared" si="0"/>
        <v>81.1827452054794</v>
      </c>
      <c r="C27" s="32"/>
      <c r="D27" s="37">
        <v>81.1827452054794</v>
      </c>
      <c r="E27" s="32"/>
      <c r="F27" s="32"/>
      <c r="G27" s="32"/>
      <c r="H27" s="32"/>
      <c r="I27" s="32"/>
      <c r="J27" s="32"/>
      <c r="K27" s="32"/>
      <c r="M27" s="11"/>
      <c r="N27" s="11"/>
    </row>
    <row r="28" ht="27" customHeight="1" spans="1:14">
      <c r="A28" s="35" t="s">
        <v>67</v>
      </c>
      <c r="B28" s="36">
        <f t="shared" si="0"/>
        <v>81.1827452054794</v>
      </c>
      <c r="C28" s="32"/>
      <c r="D28" s="37">
        <v>81.1827452054794</v>
      </c>
      <c r="E28" s="32"/>
      <c r="F28" s="32"/>
      <c r="G28" s="32"/>
      <c r="H28" s="32"/>
      <c r="I28" s="32"/>
      <c r="J28" s="32"/>
      <c r="K28" s="32"/>
      <c r="M28" s="11"/>
      <c r="N28" s="11"/>
    </row>
    <row r="29" ht="27" customHeight="1" spans="1:14">
      <c r="A29" s="35" t="s">
        <v>68</v>
      </c>
      <c r="B29" s="36">
        <f t="shared" si="0"/>
        <v>81.1827452054794</v>
      </c>
      <c r="C29" s="32"/>
      <c r="D29" s="37">
        <v>81.1827452054794</v>
      </c>
      <c r="E29" s="32"/>
      <c r="F29" s="32"/>
      <c r="G29" s="32"/>
      <c r="H29" s="32"/>
      <c r="I29" s="32"/>
      <c r="J29" s="32"/>
      <c r="K29" s="32"/>
      <c r="M29" s="11"/>
      <c r="N29" s="11"/>
    </row>
    <row r="30" ht="27" customHeight="1" spans="1:14">
      <c r="A30" s="35" t="s">
        <v>69</v>
      </c>
      <c r="B30" s="36">
        <f t="shared" si="0"/>
        <v>1759.73321780822</v>
      </c>
      <c r="C30" s="32"/>
      <c r="D30" s="37">
        <v>1759.73321780822</v>
      </c>
      <c r="E30" s="32"/>
      <c r="F30" s="32"/>
      <c r="G30" s="32"/>
      <c r="H30" s="32"/>
      <c r="I30" s="32"/>
      <c r="J30" s="32"/>
      <c r="K30" s="32"/>
      <c r="M30" s="11"/>
      <c r="N30" s="11"/>
    </row>
    <row r="31" ht="27" customHeight="1" spans="1:14">
      <c r="A31" s="35" t="s">
        <v>70</v>
      </c>
      <c r="B31" s="36">
        <f t="shared" si="0"/>
        <v>81.1827452054794</v>
      </c>
      <c r="C31" s="32"/>
      <c r="D31" s="37">
        <v>81.1827452054794</v>
      </c>
      <c r="E31" s="32"/>
      <c r="F31" s="32"/>
      <c r="G31" s="32"/>
      <c r="H31" s="32"/>
      <c r="I31" s="32"/>
      <c r="J31" s="32"/>
      <c r="K31" s="32"/>
      <c r="M31" s="11"/>
      <c r="N31" s="11"/>
    </row>
    <row r="32" ht="27" customHeight="1" spans="1:14">
      <c r="A32" s="35" t="s">
        <v>71</v>
      </c>
      <c r="B32" s="36">
        <f t="shared" si="0"/>
        <v>81.1827452054794</v>
      </c>
      <c r="C32" s="32"/>
      <c r="D32" s="37">
        <v>81.1827452054794</v>
      </c>
      <c r="E32" s="32"/>
      <c r="F32" s="32"/>
      <c r="G32" s="32"/>
      <c r="H32" s="32"/>
      <c r="I32" s="32"/>
      <c r="J32" s="32"/>
      <c r="K32" s="32"/>
      <c r="M32" s="11"/>
      <c r="N32" s="11"/>
    </row>
    <row r="33" ht="27" customHeight="1" spans="1:14">
      <c r="A33" s="35" t="s">
        <v>72</v>
      </c>
      <c r="B33" s="36">
        <f t="shared" si="0"/>
        <v>40.5913726027397</v>
      </c>
      <c r="C33" s="32"/>
      <c r="D33" s="37">
        <v>40.5913726027397</v>
      </c>
      <c r="E33" s="32"/>
      <c r="F33" s="32"/>
      <c r="G33" s="32"/>
      <c r="H33" s="32"/>
      <c r="I33" s="32"/>
      <c r="J33" s="32"/>
      <c r="K33" s="32"/>
      <c r="M33" s="11"/>
      <c r="N33" s="11"/>
    </row>
    <row r="34" ht="27" customHeight="1" spans="1:14">
      <c r="A34" s="35" t="s">
        <v>73</v>
      </c>
      <c r="B34" s="36">
        <f t="shared" si="0"/>
        <v>40.5913726027397</v>
      </c>
      <c r="C34" s="32"/>
      <c r="D34" s="37">
        <v>40.5913726027397</v>
      </c>
      <c r="E34" s="32"/>
      <c r="F34" s="32"/>
      <c r="G34" s="32"/>
      <c r="H34" s="32"/>
      <c r="I34" s="32"/>
      <c r="J34" s="32"/>
      <c r="K34" s="32"/>
      <c r="M34" s="11"/>
      <c r="N34" s="11"/>
    </row>
    <row r="35" ht="27" customHeight="1" spans="1:14">
      <c r="A35" s="35" t="s">
        <v>74</v>
      </c>
      <c r="B35" s="36">
        <f t="shared" si="0"/>
        <v>146.4279</v>
      </c>
      <c r="C35" s="32"/>
      <c r="D35" s="37">
        <v>146.4279</v>
      </c>
      <c r="E35" s="32"/>
      <c r="F35" s="32"/>
      <c r="G35" s="32"/>
      <c r="H35" s="32"/>
      <c r="I35" s="32"/>
      <c r="J35" s="32"/>
      <c r="K35" s="32"/>
      <c r="M35" s="11"/>
      <c r="N35" s="11"/>
    </row>
    <row r="36" ht="27" customHeight="1" spans="1:14">
      <c r="A36" s="35" t="s">
        <v>75</v>
      </c>
      <c r="B36" s="36">
        <f t="shared" si="0"/>
        <v>0</v>
      </c>
      <c r="C36" s="32"/>
      <c r="D36" s="37">
        <v>0</v>
      </c>
      <c r="E36" s="32"/>
      <c r="F36" s="32"/>
      <c r="G36" s="32"/>
      <c r="H36" s="32"/>
      <c r="I36" s="32"/>
      <c r="J36" s="32"/>
      <c r="K36" s="32"/>
      <c r="M36" s="11"/>
      <c r="N36" s="11"/>
    </row>
    <row r="37" ht="27" customHeight="1" spans="1:14">
      <c r="A37" s="35" t="s">
        <v>76</v>
      </c>
      <c r="B37" s="36">
        <f t="shared" si="0"/>
        <v>97.6186</v>
      </c>
      <c r="C37" s="32"/>
      <c r="D37" s="37">
        <v>97.6186</v>
      </c>
      <c r="E37" s="32"/>
      <c r="F37" s="32"/>
      <c r="G37" s="32"/>
      <c r="H37" s="32"/>
      <c r="I37" s="32"/>
      <c r="J37" s="32"/>
      <c r="K37" s="32"/>
      <c r="M37" s="11"/>
      <c r="N37" s="11"/>
    </row>
    <row r="38" ht="27" customHeight="1" spans="1:14">
      <c r="A38" s="35" t="s">
        <v>77</v>
      </c>
      <c r="B38" s="36">
        <f t="shared" si="0"/>
        <v>48.8093</v>
      </c>
      <c r="C38" s="32"/>
      <c r="D38" s="37">
        <v>48.8093</v>
      </c>
      <c r="E38" s="32"/>
      <c r="F38" s="32"/>
      <c r="G38" s="32"/>
      <c r="H38" s="32"/>
      <c r="I38" s="32"/>
      <c r="J38" s="32"/>
      <c r="K38" s="32"/>
      <c r="M38" s="11"/>
      <c r="N38" s="11"/>
    </row>
    <row r="39" ht="27" customHeight="1" spans="1:14">
      <c r="A39" s="35" t="s">
        <v>78</v>
      </c>
      <c r="B39" s="36">
        <f t="shared" si="0"/>
        <v>232.9268</v>
      </c>
      <c r="C39" s="32"/>
      <c r="D39" s="37">
        <v>232.9268</v>
      </c>
      <c r="E39" s="32"/>
      <c r="F39" s="32"/>
      <c r="G39" s="32"/>
      <c r="H39" s="32"/>
      <c r="I39" s="32"/>
      <c r="J39" s="32"/>
      <c r="K39" s="32"/>
      <c r="M39" s="11"/>
      <c r="N39" s="11"/>
    </row>
    <row r="40" ht="27" customHeight="1" spans="1:14">
      <c r="A40" s="35" t="s">
        <v>79</v>
      </c>
      <c r="B40" s="36">
        <f t="shared" ref="B40:B70" si="1">D40</f>
        <v>940.6408</v>
      </c>
      <c r="C40" s="32"/>
      <c r="D40" s="37">
        <v>940.6408</v>
      </c>
      <c r="E40" s="32"/>
      <c r="F40" s="32"/>
      <c r="G40" s="32"/>
      <c r="H40" s="32"/>
      <c r="I40" s="32"/>
      <c r="J40" s="32"/>
      <c r="K40" s="32"/>
      <c r="M40" s="11"/>
      <c r="N40" s="11"/>
    </row>
    <row r="41" ht="27" customHeight="1" spans="1:14">
      <c r="A41" s="35" t="s">
        <v>80</v>
      </c>
      <c r="B41" s="36">
        <f t="shared" si="1"/>
        <v>313.0268</v>
      </c>
      <c r="C41" s="32"/>
      <c r="D41" s="37">
        <v>313.0268</v>
      </c>
      <c r="E41" s="32"/>
      <c r="F41" s="32"/>
      <c r="G41" s="32"/>
      <c r="H41" s="32"/>
      <c r="I41" s="32"/>
      <c r="J41" s="32"/>
      <c r="K41" s="32"/>
      <c r="M41" s="11"/>
      <c r="N41" s="11"/>
    </row>
    <row r="42" ht="27" customHeight="1" spans="1:14">
      <c r="A42" s="35" t="s">
        <v>81</v>
      </c>
      <c r="B42" s="36">
        <f t="shared" si="1"/>
        <v>4.3716</v>
      </c>
      <c r="C42" s="32"/>
      <c r="D42" s="37">
        <v>4.3716</v>
      </c>
      <c r="E42" s="32"/>
      <c r="F42" s="32"/>
      <c r="G42" s="32"/>
      <c r="H42" s="32"/>
      <c r="I42" s="32"/>
      <c r="J42" s="32"/>
      <c r="K42" s="32"/>
      <c r="M42" s="11"/>
      <c r="N42" s="11"/>
    </row>
    <row r="43" ht="27" customHeight="1" spans="1:14">
      <c r="A43" s="35" t="s">
        <v>82</v>
      </c>
      <c r="B43" s="36">
        <f t="shared" si="1"/>
        <v>4.3716</v>
      </c>
      <c r="C43" s="32"/>
      <c r="D43" s="37">
        <v>4.3716</v>
      </c>
      <c r="E43" s="32"/>
      <c r="F43" s="32"/>
      <c r="G43" s="32"/>
      <c r="H43" s="32"/>
      <c r="I43" s="32"/>
      <c r="J43" s="32"/>
      <c r="K43" s="32"/>
      <c r="M43" s="11"/>
      <c r="N43" s="11"/>
    </row>
    <row r="44" ht="27" customHeight="1" spans="1:14">
      <c r="A44" s="35" t="s">
        <v>83</v>
      </c>
      <c r="B44" s="36">
        <f t="shared" si="1"/>
        <v>0.5652</v>
      </c>
      <c r="C44" s="32"/>
      <c r="D44" s="37">
        <v>0.5652</v>
      </c>
      <c r="E44" s="32"/>
      <c r="F44" s="32"/>
      <c r="G44" s="32"/>
      <c r="H44" s="32"/>
      <c r="I44" s="32"/>
      <c r="J44" s="32"/>
      <c r="K44" s="32"/>
      <c r="M44" s="11"/>
      <c r="N44" s="11"/>
    </row>
    <row r="45" ht="27" customHeight="1" spans="1:14">
      <c r="A45" s="35" t="s">
        <v>84</v>
      </c>
      <c r="B45" s="36">
        <f t="shared" si="1"/>
        <v>105.36297260274</v>
      </c>
      <c r="C45" s="32"/>
      <c r="D45" s="37">
        <v>105.36297260274</v>
      </c>
      <c r="E45" s="32"/>
      <c r="F45" s="32"/>
      <c r="G45" s="32"/>
      <c r="H45" s="32"/>
      <c r="I45" s="32"/>
      <c r="J45" s="32"/>
      <c r="K45" s="32"/>
      <c r="M45" s="11"/>
      <c r="N45" s="11"/>
    </row>
    <row r="46" ht="27" customHeight="1" spans="1:14">
      <c r="A46" s="35" t="s">
        <v>85</v>
      </c>
      <c r="B46" s="36">
        <f t="shared" si="1"/>
        <v>40.5913726027397</v>
      </c>
      <c r="C46" s="32"/>
      <c r="D46" s="37">
        <v>40.5913726027397</v>
      </c>
      <c r="E46" s="32"/>
      <c r="F46" s="32"/>
      <c r="G46" s="32"/>
      <c r="H46" s="32"/>
      <c r="I46" s="32"/>
      <c r="J46" s="32"/>
      <c r="K46" s="32"/>
      <c r="M46" s="11"/>
      <c r="N46" s="11"/>
    </row>
    <row r="47" ht="27" customHeight="1" spans="1:14">
      <c r="A47" s="35" t="s">
        <v>86</v>
      </c>
      <c r="B47" s="36">
        <f t="shared" si="1"/>
        <v>40.5913726027397</v>
      </c>
      <c r="C47" s="32"/>
      <c r="D47" s="37">
        <v>40.5913726027397</v>
      </c>
      <c r="E47" s="32"/>
      <c r="F47" s="32"/>
      <c r="G47" s="32"/>
      <c r="H47" s="32"/>
      <c r="I47" s="32"/>
      <c r="J47" s="32"/>
      <c r="K47" s="32"/>
      <c r="M47" s="11"/>
      <c r="N47" s="11"/>
    </row>
    <row r="48" ht="27" customHeight="1" spans="1:14">
      <c r="A48" s="35" t="s">
        <v>87</v>
      </c>
      <c r="B48" s="36">
        <f t="shared" si="1"/>
        <v>61.0116</v>
      </c>
      <c r="C48" s="32"/>
      <c r="D48" s="37">
        <v>61.0116</v>
      </c>
      <c r="E48" s="32"/>
      <c r="F48" s="32"/>
      <c r="G48" s="32"/>
      <c r="H48" s="32"/>
      <c r="I48" s="32"/>
      <c r="J48" s="32"/>
      <c r="K48" s="32"/>
      <c r="M48" s="11"/>
      <c r="N48" s="11"/>
    </row>
    <row r="49" ht="27" customHeight="1" spans="1:14">
      <c r="A49" s="35" t="s">
        <v>88</v>
      </c>
      <c r="B49" s="36">
        <f t="shared" si="1"/>
        <v>61.0116</v>
      </c>
      <c r="C49" s="32"/>
      <c r="D49" s="37">
        <v>61.0116</v>
      </c>
      <c r="E49" s="32"/>
      <c r="F49" s="32"/>
      <c r="G49" s="32"/>
      <c r="H49" s="32"/>
      <c r="I49" s="32"/>
      <c r="J49" s="32"/>
      <c r="K49" s="32"/>
      <c r="M49" s="11"/>
      <c r="N49" s="11"/>
    </row>
    <row r="50" ht="27" customHeight="1" spans="1:14">
      <c r="A50" s="35" t="s">
        <v>89</v>
      </c>
      <c r="B50" s="36">
        <f t="shared" si="1"/>
        <v>3.76</v>
      </c>
      <c r="C50" s="32"/>
      <c r="D50" s="37">
        <v>3.76</v>
      </c>
      <c r="E50" s="32"/>
      <c r="F50" s="32"/>
      <c r="G50" s="32"/>
      <c r="H50" s="32"/>
      <c r="I50" s="32"/>
      <c r="J50" s="32"/>
      <c r="K50" s="32"/>
      <c r="M50" s="11"/>
      <c r="N50" s="11"/>
    </row>
    <row r="51" ht="27" customHeight="1" spans="1:14">
      <c r="A51" s="35" t="s">
        <v>90</v>
      </c>
      <c r="B51" s="36">
        <f t="shared" si="1"/>
        <v>3.76</v>
      </c>
      <c r="C51" s="32"/>
      <c r="D51" s="37">
        <v>3.76</v>
      </c>
      <c r="E51" s="32"/>
      <c r="F51" s="32"/>
      <c r="G51" s="32"/>
      <c r="H51" s="32"/>
      <c r="I51" s="32"/>
      <c r="J51" s="32"/>
      <c r="K51" s="32"/>
      <c r="M51" s="11"/>
      <c r="N51" s="11"/>
    </row>
    <row r="52" ht="27" customHeight="1" spans="1:14">
      <c r="A52" s="35" t="s">
        <v>91</v>
      </c>
      <c r="B52" s="36">
        <f t="shared" si="1"/>
        <v>50</v>
      </c>
      <c r="C52" s="32"/>
      <c r="D52" s="37">
        <v>50</v>
      </c>
      <c r="E52" s="32"/>
      <c r="F52" s="32"/>
      <c r="G52" s="32"/>
      <c r="H52" s="32"/>
      <c r="I52" s="32"/>
      <c r="J52" s="32"/>
      <c r="K52" s="32"/>
      <c r="M52" s="11"/>
      <c r="N52" s="11"/>
    </row>
    <row r="53" ht="27" customHeight="1" spans="1:14">
      <c r="A53" s="35" t="s">
        <v>92</v>
      </c>
      <c r="B53" s="36">
        <f t="shared" si="1"/>
        <v>50</v>
      </c>
      <c r="C53" s="32"/>
      <c r="D53" s="37">
        <v>50</v>
      </c>
      <c r="E53" s="32"/>
      <c r="F53" s="32"/>
      <c r="G53" s="32"/>
      <c r="H53" s="32"/>
      <c r="I53" s="32"/>
      <c r="J53" s="32"/>
      <c r="K53" s="32"/>
      <c r="M53" s="11"/>
      <c r="N53" s="11"/>
    </row>
    <row r="54" ht="27" customHeight="1" spans="1:14">
      <c r="A54" s="35" t="s">
        <v>93</v>
      </c>
      <c r="B54" s="36">
        <f t="shared" si="1"/>
        <v>50</v>
      </c>
      <c r="C54" s="32"/>
      <c r="D54" s="37">
        <v>50</v>
      </c>
      <c r="E54" s="32"/>
      <c r="F54" s="32"/>
      <c r="G54" s="32"/>
      <c r="H54" s="32"/>
      <c r="I54" s="32"/>
      <c r="J54" s="32"/>
      <c r="K54" s="32"/>
      <c r="M54" s="11"/>
      <c r="N54" s="11"/>
    </row>
    <row r="55" ht="27" customHeight="1" spans="1:14">
      <c r="A55" s="35" t="s">
        <v>94</v>
      </c>
      <c r="B55" s="36">
        <f t="shared" si="1"/>
        <v>811.493926027397</v>
      </c>
      <c r="C55" s="32"/>
      <c r="D55" s="37">
        <v>811.493926027397</v>
      </c>
      <c r="E55" s="32"/>
      <c r="F55" s="32"/>
      <c r="G55" s="32"/>
      <c r="H55" s="32"/>
      <c r="I55" s="32"/>
      <c r="J55" s="32"/>
      <c r="K55" s="32"/>
      <c r="M55" s="11"/>
      <c r="N55" s="11"/>
    </row>
    <row r="56" ht="27" customHeight="1" spans="1:14">
      <c r="A56" s="35" t="s">
        <v>95</v>
      </c>
      <c r="B56" s="36">
        <f t="shared" si="1"/>
        <v>385.618039726027</v>
      </c>
      <c r="C56" s="32"/>
      <c r="D56" s="37">
        <v>385.618039726027</v>
      </c>
      <c r="E56" s="32"/>
      <c r="F56" s="32"/>
      <c r="G56" s="32"/>
      <c r="H56" s="32"/>
      <c r="I56" s="32"/>
      <c r="J56" s="32"/>
      <c r="K56" s="32"/>
      <c r="M56" s="11"/>
      <c r="N56" s="11"/>
    </row>
    <row r="57" ht="27" customHeight="1" spans="1:14">
      <c r="A57" s="35" t="s">
        <v>96</v>
      </c>
      <c r="B57" s="36">
        <f t="shared" si="1"/>
        <v>385.618039726027</v>
      </c>
      <c r="C57" s="32"/>
      <c r="D57" s="37">
        <v>385.618039726027</v>
      </c>
      <c r="E57" s="32"/>
      <c r="F57" s="32"/>
      <c r="G57" s="32"/>
      <c r="H57" s="32"/>
      <c r="I57" s="32"/>
      <c r="J57" s="32"/>
      <c r="K57" s="32"/>
      <c r="M57" s="11"/>
      <c r="N57" s="11"/>
    </row>
    <row r="58" ht="27" customHeight="1" spans="1:14">
      <c r="A58" s="35" t="s">
        <v>97</v>
      </c>
      <c r="B58" s="36">
        <f t="shared" si="1"/>
        <v>0</v>
      </c>
      <c r="C58" s="32"/>
      <c r="D58" s="37">
        <v>0</v>
      </c>
      <c r="E58" s="32"/>
      <c r="F58" s="32"/>
      <c r="G58" s="32"/>
      <c r="H58" s="32"/>
      <c r="I58" s="32"/>
      <c r="J58" s="32"/>
      <c r="K58" s="32"/>
      <c r="M58" s="11"/>
      <c r="N58" s="11"/>
    </row>
    <row r="59" ht="27" customHeight="1" spans="1:14">
      <c r="A59" s="35" t="s">
        <v>98</v>
      </c>
      <c r="B59" s="36">
        <f t="shared" si="1"/>
        <v>20.2956863013699</v>
      </c>
      <c r="C59" s="32"/>
      <c r="D59" s="37">
        <v>20.2956863013699</v>
      </c>
      <c r="E59" s="32"/>
      <c r="F59" s="32"/>
      <c r="G59" s="32"/>
      <c r="H59" s="32"/>
      <c r="I59" s="32"/>
      <c r="J59" s="32"/>
      <c r="K59" s="32"/>
      <c r="M59" s="11"/>
      <c r="N59" s="11"/>
    </row>
    <row r="60" ht="27" customHeight="1" spans="1:14">
      <c r="A60" s="35" t="s">
        <v>99</v>
      </c>
      <c r="B60" s="36">
        <f t="shared" si="1"/>
        <v>20.2956863013699</v>
      </c>
      <c r="C60" s="32"/>
      <c r="D60" s="37">
        <v>20.2956863013699</v>
      </c>
      <c r="E60" s="32"/>
      <c r="F60" s="32"/>
      <c r="G60" s="32"/>
      <c r="H60" s="32"/>
      <c r="I60" s="32"/>
      <c r="J60" s="32"/>
      <c r="K60" s="32"/>
      <c r="M60" s="11"/>
      <c r="N60" s="11"/>
    </row>
    <row r="61" ht="27" customHeight="1" spans="1:14">
      <c r="A61" s="35" t="s">
        <v>100</v>
      </c>
      <c r="B61" s="36">
        <f t="shared" si="1"/>
        <v>354.1231</v>
      </c>
      <c r="C61" s="32"/>
      <c r="D61" s="37">
        <v>354.1231</v>
      </c>
      <c r="E61" s="32"/>
      <c r="F61" s="32"/>
      <c r="G61" s="32"/>
      <c r="H61" s="32"/>
      <c r="I61" s="32"/>
      <c r="J61" s="32"/>
      <c r="K61" s="32"/>
      <c r="M61" s="11"/>
      <c r="N61" s="11"/>
    </row>
    <row r="62" ht="27" customHeight="1" spans="1:14">
      <c r="A62" s="35" t="s">
        <v>101</v>
      </c>
      <c r="B62" s="36">
        <f t="shared" si="1"/>
        <v>354.1231</v>
      </c>
      <c r="C62" s="32"/>
      <c r="D62" s="37">
        <v>354.1231</v>
      </c>
      <c r="E62" s="32"/>
      <c r="F62" s="32"/>
      <c r="G62" s="32"/>
      <c r="H62" s="32"/>
      <c r="I62" s="32"/>
      <c r="J62" s="32"/>
      <c r="K62" s="32"/>
      <c r="M62" s="11"/>
      <c r="N62" s="11"/>
    </row>
    <row r="63" ht="27" customHeight="1" spans="1:14">
      <c r="A63" s="35" t="s">
        <v>102</v>
      </c>
      <c r="B63" s="36">
        <f t="shared" si="1"/>
        <v>51.4571</v>
      </c>
      <c r="C63" s="32"/>
      <c r="D63" s="37">
        <v>51.4571</v>
      </c>
      <c r="E63" s="32"/>
      <c r="F63" s="32"/>
      <c r="G63" s="32"/>
      <c r="H63" s="32"/>
      <c r="I63" s="32"/>
      <c r="J63" s="32"/>
      <c r="K63" s="32"/>
      <c r="M63" s="11"/>
      <c r="N63" s="11"/>
    </row>
    <row r="64" ht="27" customHeight="1" spans="1:14">
      <c r="A64" s="35" t="s">
        <v>103</v>
      </c>
      <c r="B64" s="36">
        <f t="shared" si="1"/>
        <v>51.4571</v>
      </c>
      <c r="C64" s="32"/>
      <c r="D64" s="37">
        <v>51.4571</v>
      </c>
      <c r="E64" s="32"/>
      <c r="F64" s="32"/>
      <c r="G64" s="32"/>
      <c r="H64" s="32"/>
      <c r="I64" s="32"/>
      <c r="J64" s="32"/>
      <c r="K64" s="32"/>
      <c r="M64" s="11"/>
      <c r="N64" s="11"/>
    </row>
    <row r="65" ht="27" customHeight="1" spans="1:14">
      <c r="A65" s="35" t="s">
        <v>104</v>
      </c>
      <c r="B65" s="36">
        <f t="shared" si="1"/>
        <v>73.214</v>
      </c>
      <c r="C65" s="32"/>
      <c r="D65" s="37">
        <v>73.214</v>
      </c>
      <c r="E65" s="32"/>
      <c r="F65" s="32"/>
      <c r="G65" s="32"/>
      <c r="H65" s="32"/>
      <c r="I65" s="32"/>
      <c r="J65" s="32"/>
      <c r="K65" s="32"/>
      <c r="M65" s="11"/>
      <c r="N65" s="11"/>
    </row>
    <row r="66" ht="27" customHeight="1" spans="1:14">
      <c r="A66" s="35" t="s">
        <v>105</v>
      </c>
      <c r="B66" s="36">
        <f t="shared" si="1"/>
        <v>73.214</v>
      </c>
      <c r="C66" s="32"/>
      <c r="D66" s="37">
        <v>73.214</v>
      </c>
      <c r="E66" s="32"/>
      <c r="F66" s="32"/>
      <c r="G66" s="32"/>
      <c r="H66" s="32"/>
      <c r="I66" s="32"/>
      <c r="J66" s="32"/>
      <c r="K66" s="32"/>
      <c r="M66" s="11"/>
      <c r="N66" s="11"/>
    </row>
    <row r="67" ht="27" customHeight="1" spans="1:14">
      <c r="A67" s="35" t="s">
        <v>106</v>
      </c>
      <c r="B67" s="36">
        <f t="shared" si="1"/>
        <v>73.214</v>
      </c>
      <c r="C67" s="32"/>
      <c r="D67" s="37">
        <v>73.214</v>
      </c>
      <c r="E67" s="32"/>
      <c r="F67" s="32"/>
      <c r="G67" s="32"/>
      <c r="H67" s="32"/>
      <c r="I67" s="32"/>
      <c r="J67" s="32"/>
      <c r="K67" s="32"/>
      <c r="M67" s="11"/>
      <c r="N67" s="11"/>
    </row>
    <row r="68" ht="27" customHeight="1" spans="1:14">
      <c r="A68" s="35" t="s">
        <v>107</v>
      </c>
      <c r="B68" s="36">
        <f t="shared" si="1"/>
        <v>35.2</v>
      </c>
      <c r="C68" s="32"/>
      <c r="D68" s="37">
        <v>35.2</v>
      </c>
      <c r="E68" s="32"/>
      <c r="F68" s="32"/>
      <c r="G68" s="32"/>
      <c r="H68" s="32"/>
      <c r="I68" s="32"/>
      <c r="J68" s="32"/>
      <c r="K68" s="32"/>
      <c r="M68" s="11"/>
      <c r="N68" s="11"/>
    </row>
    <row r="69" ht="27" customHeight="1" spans="1:14">
      <c r="A69" s="35" t="s">
        <v>108</v>
      </c>
      <c r="B69" s="36">
        <f t="shared" si="1"/>
        <v>35.2</v>
      </c>
      <c r="C69" s="32"/>
      <c r="D69" s="37">
        <v>35.2</v>
      </c>
      <c r="E69" s="32"/>
      <c r="F69" s="32"/>
      <c r="G69" s="32"/>
      <c r="H69" s="32"/>
      <c r="I69" s="32"/>
      <c r="J69" s="32"/>
      <c r="K69" s="32"/>
      <c r="M69" s="11"/>
      <c r="N69" s="11"/>
    </row>
    <row r="70" ht="27" customHeight="1" spans="1:14">
      <c r="A70" s="35" t="s">
        <v>109</v>
      </c>
      <c r="B70" s="36">
        <f t="shared" si="1"/>
        <v>35.2</v>
      </c>
      <c r="C70" s="32"/>
      <c r="D70" s="37">
        <v>35.2</v>
      </c>
      <c r="E70" s="32"/>
      <c r="F70" s="32"/>
      <c r="G70" s="32"/>
      <c r="H70" s="32"/>
      <c r="I70" s="32"/>
      <c r="J70" s="32"/>
      <c r="K70" s="32"/>
      <c r="M70" s="11"/>
      <c r="N70" s="11"/>
    </row>
  </sheetData>
  <mergeCells count="30">
    <mergeCell ref="G4:H4"/>
    <mergeCell ref="M6:N6"/>
    <mergeCell ref="M7:N7"/>
    <mergeCell ref="M8:N8"/>
    <mergeCell ref="M9:N9"/>
    <mergeCell ref="M10:N10"/>
    <mergeCell ref="M11:N11"/>
    <mergeCell ref="M12:N12"/>
    <mergeCell ref="M13:N13"/>
    <mergeCell ref="M15:N15"/>
    <mergeCell ref="M16:N16"/>
    <mergeCell ref="M17:N17"/>
    <mergeCell ref="M18:N18"/>
    <mergeCell ref="M19:N19"/>
    <mergeCell ref="M20:N20"/>
    <mergeCell ref="M21:N21"/>
    <mergeCell ref="M22:N22"/>
    <mergeCell ref="M23:N23"/>
    <mergeCell ref="M24:N24"/>
    <mergeCell ref="M25:N25"/>
    <mergeCell ref="M26:N26"/>
    <mergeCell ref="A4:A5"/>
    <mergeCell ref="B4:B5"/>
    <mergeCell ref="C4:C5"/>
    <mergeCell ref="D4:D5"/>
    <mergeCell ref="E4:E5"/>
    <mergeCell ref="F4:F5"/>
    <mergeCell ref="I4:I5"/>
    <mergeCell ref="J4:J5"/>
    <mergeCell ref="K4:K5"/>
  </mergeCells>
  <printOptions horizontalCentered="1"/>
  <pageMargins left="0" right="0" top="0.999999984981507" bottom="0.999999984981507" header="0.499999992490753" footer="0.499999992490753"/>
  <pageSetup paperSize="9" scale="78" fitToHeight="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70"/>
  <sheetViews>
    <sheetView showGridLines="0" showZeros="0" workbookViewId="0">
      <selection activeCell="C6" sqref="C6"/>
    </sheetView>
  </sheetViews>
  <sheetFormatPr defaultColWidth="6.875" defaultRowHeight="12.75" customHeight="1"/>
  <cols>
    <col min="1" max="1" width="34.875" style="10" customWidth="1"/>
    <col min="2" max="7" width="18" style="10" customWidth="1"/>
    <col min="8" max="11" width="6.875" style="11"/>
    <col min="12" max="255" width="6.875" style="10"/>
    <col min="256" max="256" width="17.125" style="10" customWidth="1"/>
    <col min="257" max="257" width="34.875" style="10" customWidth="1"/>
    <col min="258" max="263" width="18" style="10" customWidth="1"/>
    <col min="264" max="511" width="6.875" style="10"/>
    <col min="512" max="512" width="17.125" style="10" customWidth="1"/>
    <col min="513" max="513" width="34.875" style="10" customWidth="1"/>
    <col min="514" max="519" width="18" style="10" customWidth="1"/>
    <col min="520" max="767" width="6.875" style="10"/>
    <col min="768" max="768" width="17.125" style="10" customWidth="1"/>
    <col min="769" max="769" width="34.875" style="10" customWidth="1"/>
    <col min="770" max="775" width="18" style="10" customWidth="1"/>
    <col min="776" max="1023" width="6.875" style="10"/>
    <col min="1024" max="1024" width="17.125" style="10" customWidth="1"/>
    <col min="1025" max="1025" width="34.875" style="10" customWidth="1"/>
    <col min="1026" max="1031" width="18" style="10" customWidth="1"/>
    <col min="1032" max="1279" width="6.875" style="10"/>
    <col min="1280" max="1280" width="17.125" style="10" customWidth="1"/>
    <col min="1281" max="1281" width="34.875" style="10" customWidth="1"/>
    <col min="1282" max="1287" width="18" style="10" customWidth="1"/>
    <col min="1288" max="1535" width="6.875" style="10"/>
    <col min="1536" max="1536" width="17.125" style="10" customWidth="1"/>
    <col min="1537" max="1537" width="34.875" style="10" customWidth="1"/>
    <col min="1538" max="1543" width="18" style="10" customWidth="1"/>
    <col min="1544" max="1791" width="6.875" style="10"/>
    <col min="1792" max="1792" width="17.125" style="10" customWidth="1"/>
    <col min="1793" max="1793" width="34.875" style="10" customWidth="1"/>
    <col min="1794" max="1799" width="18" style="10" customWidth="1"/>
    <col min="1800" max="2047" width="6.875" style="10"/>
    <col min="2048" max="2048" width="17.125" style="10" customWidth="1"/>
    <col min="2049" max="2049" width="34.875" style="10" customWidth="1"/>
    <col min="2050" max="2055" width="18" style="10" customWidth="1"/>
    <col min="2056" max="2303" width="6.875" style="10"/>
    <col min="2304" max="2304" width="17.125" style="10" customWidth="1"/>
    <col min="2305" max="2305" width="34.875" style="10" customWidth="1"/>
    <col min="2306" max="2311" width="18" style="10" customWidth="1"/>
    <col min="2312" max="2559" width="6.875" style="10"/>
    <col min="2560" max="2560" width="17.125" style="10" customWidth="1"/>
    <col min="2561" max="2561" width="34.875" style="10" customWidth="1"/>
    <col min="2562" max="2567" width="18" style="10" customWidth="1"/>
    <col min="2568" max="2815" width="6.875" style="10"/>
    <col min="2816" max="2816" width="17.125" style="10" customWidth="1"/>
    <col min="2817" max="2817" width="34.875" style="10" customWidth="1"/>
    <col min="2818" max="2823" width="18" style="10" customWidth="1"/>
    <col min="2824" max="3071" width="6.875" style="10"/>
    <col min="3072" max="3072" width="17.125" style="10" customWidth="1"/>
    <col min="3073" max="3073" width="34.875" style="10" customWidth="1"/>
    <col min="3074" max="3079" width="18" style="10" customWidth="1"/>
    <col min="3080" max="3327" width="6.875" style="10"/>
    <col min="3328" max="3328" width="17.125" style="10" customWidth="1"/>
    <col min="3329" max="3329" width="34.875" style="10" customWidth="1"/>
    <col min="3330" max="3335" width="18" style="10" customWidth="1"/>
    <col min="3336" max="3583" width="6.875" style="10"/>
    <col min="3584" max="3584" width="17.125" style="10" customWidth="1"/>
    <col min="3585" max="3585" width="34.875" style="10" customWidth="1"/>
    <col min="3586" max="3591" width="18" style="10" customWidth="1"/>
    <col min="3592" max="3839" width="6.875" style="10"/>
    <col min="3840" max="3840" width="17.125" style="10" customWidth="1"/>
    <col min="3841" max="3841" width="34.875" style="10" customWidth="1"/>
    <col min="3842" max="3847" width="18" style="10" customWidth="1"/>
    <col min="3848" max="4095" width="6.875" style="10"/>
    <col min="4096" max="4096" width="17.125" style="10" customWidth="1"/>
    <col min="4097" max="4097" width="34.875" style="10" customWidth="1"/>
    <col min="4098" max="4103" width="18" style="10" customWidth="1"/>
    <col min="4104" max="4351" width="6.875" style="10"/>
    <col min="4352" max="4352" width="17.125" style="10" customWidth="1"/>
    <col min="4353" max="4353" width="34.875" style="10" customWidth="1"/>
    <col min="4354" max="4359" width="18" style="10" customWidth="1"/>
    <col min="4360" max="4607" width="6.875" style="10"/>
    <col min="4608" max="4608" width="17.125" style="10" customWidth="1"/>
    <col min="4609" max="4609" width="34.875" style="10" customWidth="1"/>
    <col min="4610" max="4615" width="18" style="10" customWidth="1"/>
    <col min="4616" max="4863" width="6.875" style="10"/>
    <col min="4864" max="4864" width="17.125" style="10" customWidth="1"/>
    <col min="4865" max="4865" width="34.875" style="10" customWidth="1"/>
    <col min="4866" max="4871" width="18" style="10" customWidth="1"/>
    <col min="4872" max="5119" width="6.875" style="10"/>
    <col min="5120" max="5120" width="17.125" style="10" customWidth="1"/>
    <col min="5121" max="5121" width="34.875" style="10" customWidth="1"/>
    <col min="5122" max="5127" width="18" style="10" customWidth="1"/>
    <col min="5128" max="5375" width="6.875" style="10"/>
    <col min="5376" max="5376" width="17.125" style="10" customWidth="1"/>
    <col min="5377" max="5377" width="34.875" style="10" customWidth="1"/>
    <col min="5378" max="5383" width="18" style="10" customWidth="1"/>
    <col min="5384" max="5631" width="6.875" style="10"/>
    <col min="5632" max="5632" width="17.125" style="10" customWidth="1"/>
    <col min="5633" max="5633" width="34.875" style="10" customWidth="1"/>
    <col min="5634" max="5639" width="18" style="10" customWidth="1"/>
    <col min="5640" max="5887" width="6.875" style="10"/>
    <col min="5888" max="5888" width="17.125" style="10" customWidth="1"/>
    <col min="5889" max="5889" width="34.875" style="10" customWidth="1"/>
    <col min="5890" max="5895" width="18" style="10" customWidth="1"/>
    <col min="5896" max="6143" width="6.875" style="10"/>
    <col min="6144" max="6144" width="17.125" style="10" customWidth="1"/>
    <col min="6145" max="6145" width="34.875" style="10" customWidth="1"/>
    <col min="6146" max="6151" width="18" style="10" customWidth="1"/>
    <col min="6152" max="6399" width="6.875" style="10"/>
    <col min="6400" max="6400" width="17.125" style="10" customWidth="1"/>
    <col min="6401" max="6401" width="34.875" style="10" customWidth="1"/>
    <col min="6402" max="6407" width="18" style="10" customWidth="1"/>
    <col min="6408" max="6655" width="6.875" style="10"/>
    <col min="6656" max="6656" width="17.125" style="10" customWidth="1"/>
    <col min="6657" max="6657" width="34.875" style="10" customWidth="1"/>
    <col min="6658" max="6663" width="18" style="10" customWidth="1"/>
    <col min="6664" max="6911" width="6.875" style="10"/>
    <col min="6912" max="6912" width="17.125" style="10" customWidth="1"/>
    <col min="6913" max="6913" width="34.875" style="10" customWidth="1"/>
    <col min="6914" max="6919" width="18" style="10" customWidth="1"/>
    <col min="6920" max="7167" width="6.875" style="10"/>
    <col min="7168" max="7168" width="17.125" style="10" customWidth="1"/>
    <col min="7169" max="7169" width="34.875" style="10" customWidth="1"/>
    <col min="7170" max="7175" width="18" style="10" customWidth="1"/>
    <col min="7176" max="7423" width="6.875" style="10"/>
    <col min="7424" max="7424" width="17.125" style="10" customWidth="1"/>
    <col min="7425" max="7425" width="34.875" style="10" customWidth="1"/>
    <col min="7426" max="7431" width="18" style="10" customWidth="1"/>
    <col min="7432" max="7679" width="6.875" style="10"/>
    <col min="7680" max="7680" width="17.125" style="10" customWidth="1"/>
    <col min="7681" max="7681" width="34.875" style="10" customWidth="1"/>
    <col min="7682" max="7687" width="18" style="10" customWidth="1"/>
    <col min="7688" max="7935" width="6.875" style="10"/>
    <col min="7936" max="7936" width="17.125" style="10" customWidth="1"/>
    <col min="7937" max="7937" width="34.875" style="10" customWidth="1"/>
    <col min="7938" max="7943" width="18" style="10" customWidth="1"/>
    <col min="7944" max="8191" width="6.875" style="10"/>
    <col min="8192" max="8192" width="17.125" style="10" customWidth="1"/>
    <col min="8193" max="8193" width="34.875" style="10" customWidth="1"/>
    <col min="8194" max="8199" width="18" style="10" customWidth="1"/>
    <col min="8200" max="8447" width="6.875" style="10"/>
    <col min="8448" max="8448" width="17.125" style="10" customWidth="1"/>
    <col min="8449" max="8449" width="34.875" style="10" customWidth="1"/>
    <col min="8450" max="8455" width="18" style="10" customWidth="1"/>
    <col min="8456" max="8703" width="6.875" style="10"/>
    <col min="8704" max="8704" width="17.125" style="10" customWidth="1"/>
    <col min="8705" max="8705" width="34.875" style="10" customWidth="1"/>
    <col min="8706" max="8711" width="18" style="10" customWidth="1"/>
    <col min="8712" max="8959" width="6.875" style="10"/>
    <col min="8960" max="8960" width="17.125" style="10" customWidth="1"/>
    <col min="8961" max="8961" width="34.875" style="10" customWidth="1"/>
    <col min="8962" max="8967" width="18" style="10" customWidth="1"/>
    <col min="8968" max="9215" width="6.875" style="10"/>
    <col min="9216" max="9216" width="17.125" style="10" customWidth="1"/>
    <col min="9217" max="9217" width="34.875" style="10" customWidth="1"/>
    <col min="9218" max="9223" width="18" style="10" customWidth="1"/>
    <col min="9224" max="9471" width="6.875" style="10"/>
    <col min="9472" max="9472" width="17.125" style="10" customWidth="1"/>
    <col min="9473" max="9473" width="34.875" style="10" customWidth="1"/>
    <col min="9474" max="9479" width="18" style="10" customWidth="1"/>
    <col min="9480" max="9727" width="6.875" style="10"/>
    <col min="9728" max="9728" width="17.125" style="10" customWidth="1"/>
    <col min="9729" max="9729" width="34.875" style="10" customWidth="1"/>
    <col min="9730" max="9735" width="18" style="10" customWidth="1"/>
    <col min="9736" max="9983" width="6.875" style="10"/>
    <col min="9984" max="9984" width="17.125" style="10" customWidth="1"/>
    <col min="9985" max="9985" width="34.875" style="10" customWidth="1"/>
    <col min="9986" max="9991" width="18" style="10" customWidth="1"/>
    <col min="9992" max="10239" width="6.875" style="10"/>
    <col min="10240" max="10240" width="17.125" style="10" customWidth="1"/>
    <col min="10241" max="10241" width="34.875" style="10" customWidth="1"/>
    <col min="10242" max="10247" width="18" style="10" customWidth="1"/>
    <col min="10248" max="10495" width="6.875" style="10"/>
    <col min="10496" max="10496" width="17.125" style="10" customWidth="1"/>
    <col min="10497" max="10497" width="34.875" style="10" customWidth="1"/>
    <col min="10498" max="10503" width="18" style="10" customWidth="1"/>
    <col min="10504" max="10751" width="6.875" style="10"/>
    <col min="10752" max="10752" width="17.125" style="10" customWidth="1"/>
    <col min="10753" max="10753" width="34.875" style="10" customWidth="1"/>
    <col min="10754" max="10759" width="18" style="10" customWidth="1"/>
    <col min="10760" max="11007" width="6.875" style="10"/>
    <col min="11008" max="11008" width="17.125" style="10" customWidth="1"/>
    <col min="11009" max="11009" width="34.875" style="10" customWidth="1"/>
    <col min="11010" max="11015" width="18" style="10" customWidth="1"/>
    <col min="11016" max="11263" width="6.875" style="10"/>
    <col min="11264" max="11264" width="17.125" style="10" customWidth="1"/>
    <col min="11265" max="11265" width="34.875" style="10" customWidth="1"/>
    <col min="11266" max="11271" width="18" style="10" customWidth="1"/>
    <col min="11272" max="11519" width="6.875" style="10"/>
    <col min="11520" max="11520" width="17.125" style="10" customWidth="1"/>
    <col min="11521" max="11521" width="34.875" style="10" customWidth="1"/>
    <col min="11522" max="11527" width="18" style="10" customWidth="1"/>
    <col min="11528" max="11775" width="6.875" style="10"/>
    <col min="11776" max="11776" width="17.125" style="10" customWidth="1"/>
    <col min="11777" max="11777" width="34.875" style="10" customWidth="1"/>
    <col min="11778" max="11783" width="18" style="10" customWidth="1"/>
    <col min="11784" max="12031" width="6.875" style="10"/>
    <col min="12032" max="12032" width="17.125" style="10" customWidth="1"/>
    <col min="12033" max="12033" width="34.875" style="10" customWidth="1"/>
    <col min="12034" max="12039" width="18" style="10" customWidth="1"/>
    <col min="12040" max="12287" width="6.875" style="10"/>
    <col min="12288" max="12288" width="17.125" style="10" customWidth="1"/>
    <col min="12289" max="12289" width="34.875" style="10" customWidth="1"/>
    <col min="12290" max="12295" width="18" style="10" customWidth="1"/>
    <col min="12296" max="12543" width="6.875" style="10"/>
    <col min="12544" max="12544" width="17.125" style="10" customWidth="1"/>
    <col min="12545" max="12545" width="34.875" style="10" customWidth="1"/>
    <col min="12546" max="12551" width="18" style="10" customWidth="1"/>
    <col min="12552" max="12799" width="6.875" style="10"/>
    <col min="12800" max="12800" width="17.125" style="10" customWidth="1"/>
    <col min="12801" max="12801" width="34.875" style="10" customWidth="1"/>
    <col min="12802" max="12807" width="18" style="10" customWidth="1"/>
    <col min="12808" max="13055" width="6.875" style="10"/>
    <col min="13056" max="13056" width="17.125" style="10" customWidth="1"/>
    <col min="13057" max="13057" width="34.875" style="10" customWidth="1"/>
    <col min="13058" max="13063" width="18" style="10" customWidth="1"/>
    <col min="13064" max="13311" width="6.875" style="10"/>
    <col min="13312" max="13312" width="17.125" style="10" customWidth="1"/>
    <col min="13313" max="13313" width="34.875" style="10" customWidth="1"/>
    <col min="13314" max="13319" width="18" style="10" customWidth="1"/>
    <col min="13320" max="13567" width="6.875" style="10"/>
    <col min="13568" max="13568" width="17.125" style="10" customWidth="1"/>
    <col min="13569" max="13569" width="34.875" style="10" customWidth="1"/>
    <col min="13570" max="13575" width="18" style="10" customWidth="1"/>
    <col min="13576" max="13823" width="6.875" style="10"/>
    <col min="13824" max="13824" width="17.125" style="10" customWidth="1"/>
    <col min="13825" max="13825" width="34.875" style="10" customWidth="1"/>
    <col min="13826" max="13831" width="18" style="10" customWidth="1"/>
    <col min="13832" max="14079" width="6.875" style="10"/>
    <col min="14080" max="14080" width="17.125" style="10" customWidth="1"/>
    <col min="14081" max="14081" width="34.875" style="10" customWidth="1"/>
    <col min="14082" max="14087" width="18" style="10" customWidth="1"/>
    <col min="14088" max="14335" width="6.875" style="10"/>
    <col min="14336" max="14336" width="17.125" style="10" customWidth="1"/>
    <col min="14337" max="14337" width="34.875" style="10" customWidth="1"/>
    <col min="14338" max="14343" width="18" style="10" customWidth="1"/>
    <col min="14344" max="14591" width="6.875" style="10"/>
    <col min="14592" max="14592" width="17.125" style="10" customWidth="1"/>
    <col min="14593" max="14593" width="34.875" style="10" customWidth="1"/>
    <col min="14594" max="14599" width="18" style="10" customWidth="1"/>
    <col min="14600" max="14847" width="6.875" style="10"/>
    <col min="14848" max="14848" width="17.125" style="10" customWidth="1"/>
    <col min="14849" max="14849" width="34.875" style="10" customWidth="1"/>
    <col min="14850" max="14855" width="18" style="10" customWidth="1"/>
    <col min="14856" max="15103" width="6.875" style="10"/>
    <col min="15104" max="15104" width="17.125" style="10" customWidth="1"/>
    <col min="15105" max="15105" width="34.875" style="10" customWidth="1"/>
    <col min="15106" max="15111" width="18" style="10" customWidth="1"/>
    <col min="15112" max="15359" width="6.875" style="10"/>
    <col min="15360" max="15360" width="17.125" style="10" customWidth="1"/>
    <col min="15361" max="15361" width="34.875" style="10" customWidth="1"/>
    <col min="15362" max="15367" width="18" style="10" customWidth="1"/>
    <col min="15368" max="15615" width="6.875" style="10"/>
    <col min="15616" max="15616" width="17.125" style="10" customWidth="1"/>
    <col min="15617" max="15617" width="34.875" style="10" customWidth="1"/>
    <col min="15618" max="15623" width="18" style="10" customWidth="1"/>
    <col min="15624" max="15871" width="6.875" style="10"/>
    <col min="15872" max="15872" width="17.125" style="10" customWidth="1"/>
    <col min="15873" max="15873" width="34.875" style="10" customWidth="1"/>
    <col min="15874" max="15879" width="18" style="10" customWidth="1"/>
    <col min="15880" max="16127" width="6.875" style="10"/>
    <col min="16128" max="16128" width="17.125" style="10" customWidth="1"/>
    <col min="16129" max="16129" width="34.875" style="10" customWidth="1"/>
    <col min="16130" max="16135" width="18" style="10" customWidth="1"/>
    <col min="16136" max="16384" width="6.875" style="10"/>
  </cols>
  <sheetData>
    <row r="1" ht="20.1" customHeight="1" spans="1:1">
      <c r="A1" s="12" t="s">
        <v>234</v>
      </c>
    </row>
    <row r="2" ht="27" spans="1:7">
      <c r="A2" s="13" t="s">
        <v>235</v>
      </c>
      <c r="B2" s="14"/>
      <c r="C2" s="14"/>
      <c r="D2" s="14"/>
      <c r="E2" s="14"/>
      <c r="F2" s="14"/>
      <c r="G2" s="15"/>
    </row>
    <row r="3" ht="20.1" customHeight="1" spans="1:7">
      <c r="A3" s="16"/>
      <c r="B3" s="14"/>
      <c r="C3" s="14"/>
      <c r="D3" s="14"/>
      <c r="E3" s="14"/>
      <c r="F3" s="14"/>
      <c r="G3" s="15"/>
    </row>
    <row r="4" ht="20.1" customHeight="1" spans="1:7">
      <c r="A4" s="17"/>
      <c r="B4" s="18"/>
      <c r="C4" s="18"/>
      <c r="D4" s="18"/>
      <c r="E4" s="18"/>
      <c r="F4" s="18"/>
      <c r="G4" s="19" t="s">
        <v>2</v>
      </c>
    </row>
    <row r="5" ht="29.25" customHeight="1" spans="1:7">
      <c r="A5" s="6" t="s">
        <v>182</v>
      </c>
      <c r="B5" s="6" t="s">
        <v>7</v>
      </c>
      <c r="C5" s="20" t="s">
        <v>45</v>
      </c>
      <c r="D5" s="6" t="s">
        <v>46</v>
      </c>
      <c r="E5" s="6" t="s">
        <v>236</v>
      </c>
      <c r="F5" s="6" t="s">
        <v>237</v>
      </c>
      <c r="G5" s="6" t="s">
        <v>238</v>
      </c>
    </row>
    <row r="6" ht="21" customHeight="1" spans="1:7">
      <c r="A6" s="21" t="s">
        <v>50</v>
      </c>
      <c r="B6" s="22">
        <f t="shared" ref="B6:B36" si="0">C6+D6</f>
        <v>3770</v>
      </c>
      <c r="C6" s="22">
        <f>SUM(C7+C22+C25+C40+C47+C50+C60)</f>
        <v>1762.2386</v>
      </c>
      <c r="D6" s="22">
        <f>SUM(D7+D22+D25+D40+D47+D50+D60+D64)</f>
        <v>2007.7614</v>
      </c>
      <c r="E6" s="6"/>
      <c r="F6" s="6"/>
      <c r="G6" s="6"/>
    </row>
    <row r="7" ht="27" customHeight="1" spans="1:11">
      <c r="A7" s="23" t="s">
        <v>51</v>
      </c>
      <c r="B7" s="22">
        <f t="shared" si="0"/>
        <v>853.813138356163</v>
      </c>
      <c r="C7" s="24">
        <f>SUM(C8+C12+C14+C16+C18+C20)</f>
        <v>832.123138356163</v>
      </c>
      <c r="D7" s="24">
        <f>SUM(D8+D12+D14+D16+D18+D20)</f>
        <v>21.69</v>
      </c>
      <c r="E7" s="6"/>
      <c r="F7" s="6"/>
      <c r="G7" s="6"/>
      <c r="H7" s="25"/>
      <c r="I7" s="25"/>
      <c r="J7" s="25"/>
      <c r="K7" s="25"/>
    </row>
    <row r="8" ht="27" customHeight="1" spans="1:11">
      <c r="A8" s="23" t="s">
        <v>52</v>
      </c>
      <c r="B8" s="22">
        <f t="shared" si="0"/>
        <v>62.2813726027397</v>
      </c>
      <c r="C8" s="24">
        <f>SUM(C9:C11)</f>
        <v>40.5913726027397</v>
      </c>
      <c r="D8" s="22">
        <f>D9+D10+D11</f>
        <v>21.69</v>
      </c>
      <c r="E8" s="6"/>
      <c r="F8" s="6"/>
      <c r="G8" s="6"/>
      <c r="H8" s="25"/>
      <c r="I8" s="25"/>
      <c r="J8" s="25"/>
      <c r="K8" s="25"/>
    </row>
    <row r="9" ht="27" customHeight="1" spans="1:11">
      <c r="A9" s="23" t="s">
        <v>53</v>
      </c>
      <c r="B9" s="22">
        <f t="shared" si="0"/>
        <v>40.5913726027397</v>
      </c>
      <c r="C9" s="24">
        <v>40.5913726027397</v>
      </c>
      <c r="D9" s="26"/>
      <c r="E9" s="6"/>
      <c r="F9" s="6"/>
      <c r="G9" s="6"/>
      <c r="H9" s="25"/>
      <c r="I9" s="25"/>
      <c r="J9" s="25"/>
      <c r="K9" s="25"/>
    </row>
    <row r="10" ht="27" customHeight="1" spans="1:11">
      <c r="A10" s="23" t="s">
        <v>54</v>
      </c>
      <c r="B10" s="22">
        <f t="shared" si="0"/>
        <v>7.6</v>
      </c>
      <c r="C10" s="22"/>
      <c r="D10" s="22">
        <v>7.6</v>
      </c>
      <c r="E10" s="6"/>
      <c r="F10" s="6"/>
      <c r="G10" s="6"/>
      <c r="H10" s="25"/>
      <c r="I10" s="25"/>
      <c r="J10" s="25"/>
      <c r="K10" s="25"/>
    </row>
    <row r="11" ht="27" customHeight="1" spans="1:11">
      <c r="A11" s="23" t="s">
        <v>55</v>
      </c>
      <c r="B11" s="22">
        <f t="shared" si="0"/>
        <v>14.09</v>
      </c>
      <c r="C11" s="22"/>
      <c r="D11" s="22">
        <v>14.09</v>
      </c>
      <c r="E11" s="27"/>
      <c r="F11" s="27"/>
      <c r="G11" s="27"/>
      <c r="H11" s="28"/>
      <c r="I11" s="28"/>
      <c r="J11" s="28"/>
      <c r="K11" s="28"/>
    </row>
    <row r="12" ht="27" customHeight="1" spans="1:11">
      <c r="A12" s="23" t="s">
        <v>56</v>
      </c>
      <c r="B12" s="22">
        <f t="shared" si="0"/>
        <v>507.392157534246</v>
      </c>
      <c r="C12" s="22">
        <f t="shared" ref="C12:C16" si="1">C13</f>
        <v>507.392157534246</v>
      </c>
      <c r="D12" s="22">
        <f t="shared" ref="D12:D16" si="2">D13</f>
        <v>0</v>
      </c>
      <c r="E12" s="29"/>
      <c r="F12" s="29"/>
      <c r="G12" s="29"/>
      <c r="H12" s="30"/>
      <c r="I12" s="30"/>
      <c r="J12" s="30"/>
      <c r="K12" s="30"/>
    </row>
    <row r="13" ht="27" customHeight="1" spans="1:11">
      <c r="A13" s="31" t="s">
        <v>57</v>
      </c>
      <c r="B13" s="22">
        <f t="shared" si="0"/>
        <v>507.392157534246</v>
      </c>
      <c r="C13" s="22">
        <v>507.392157534246</v>
      </c>
      <c r="D13" s="26"/>
      <c r="E13" s="29"/>
      <c r="F13" s="29"/>
      <c r="G13" s="29"/>
      <c r="H13" s="30"/>
      <c r="I13" s="30"/>
      <c r="J13" s="30"/>
      <c r="K13" s="30"/>
    </row>
    <row r="14" ht="27" customHeight="1" spans="1:11">
      <c r="A14" s="31" t="s">
        <v>58</v>
      </c>
      <c r="B14" s="22">
        <f t="shared" si="0"/>
        <v>121.774117808219</v>
      </c>
      <c r="C14" s="22">
        <f t="shared" si="1"/>
        <v>121.774117808219</v>
      </c>
      <c r="D14" s="22">
        <f t="shared" si="2"/>
        <v>0</v>
      </c>
      <c r="E14" s="29"/>
      <c r="F14" s="29"/>
      <c r="G14" s="29"/>
      <c r="H14" s="30"/>
      <c r="I14" s="30"/>
      <c r="J14" s="30"/>
      <c r="K14" s="30"/>
    </row>
    <row r="15" ht="27" customHeight="1" spans="1:11">
      <c r="A15" s="31" t="s">
        <v>59</v>
      </c>
      <c r="B15" s="22">
        <f t="shared" si="0"/>
        <v>121.774117808219</v>
      </c>
      <c r="C15" s="22">
        <v>121.774117808219</v>
      </c>
      <c r="D15" s="26"/>
      <c r="E15" s="29"/>
      <c r="F15" s="29"/>
      <c r="G15" s="29"/>
      <c r="H15" s="30"/>
      <c r="I15" s="30"/>
      <c r="J15" s="30"/>
      <c r="K15" s="30"/>
    </row>
    <row r="16" ht="27" customHeight="1" spans="1:11">
      <c r="A16" s="31" t="s">
        <v>60</v>
      </c>
      <c r="B16" s="22">
        <f t="shared" si="0"/>
        <v>20.2956863013699</v>
      </c>
      <c r="C16" s="22">
        <f t="shared" si="1"/>
        <v>20.2956863013699</v>
      </c>
      <c r="D16" s="22">
        <f t="shared" si="2"/>
        <v>0</v>
      </c>
      <c r="E16" s="29"/>
      <c r="F16" s="29"/>
      <c r="G16" s="29"/>
      <c r="H16" s="30"/>
      <c r="I16" s="30"/>
      <c r="J16" s="30"/>
      <c r="K16" s="30"/>
    </row>
    <row r="17" ht="27" customHeight="1" spans="1:11">
      <c r="A17" s="31" t="s">
        <v>61</v>
      </c>
      <c r="B17" s="22">
        <f t="shared" si="0"/>
        <v>20.2956863013699</v>
      </c>
      <c r="C17" s="22">
        <v>20.2956863013699</v>
      </c>
      <c r="D17" s="26"/>
      <c r="E17" s="29"/>
      <c r="F17" s="29"/>
      <c r="G17" s="29"/>
      <c r="H17" s="30"/>
      <c r="I17" s="30"/>
      <c r="J17" s="30"/>
      <c r="K17" s="30"/>
    </row>
    <row r="18" ht="27" customHeight="1" spans="1:11">
      <c r="A18" s="31" t="s">
        <v>62</v>
      </c>
      <c r="B18" s="22">
        <f t="shared" si="0"/>
        <v>20.2956863013699</v>
      </c>
      <c r="C18" s="22">
        <f t="shared" ref="C18:C23" si="3">C19</f>
        <v>20.2956863013699</v>
      </c>
      <c r="D18" s="22">
        <f t="shared" ref="D18:D22" si="4">D19</f>
        <v>0</v>
      </c>
      <c r="E18" s="32"/>
      <c r="F18" s="32"/>
      <c r="G18" s="32"/>
      <c r="H18" s="30"/>
      <c r="I18" s="30"/>
      <c r="J18" s="30"/>
      <c r="K18" s="30"/>
    </row>
    <row r="19" ht="27" customHeight="1" spans="1:10">
      <c r="A19" s="31" t="s">
        <v>63</v>
      </c>
      <c r="B19" s="22">
        <f t="shared" si="0"/>
        <v>20.2956863013699</v>
      </c>
      <c r="C19" s="22">
        <v>20.2956863013699</v>
      </c>
      <c r="D19" s="26"/>
      <c r="E19" s="32"/>
      <c r="F19" s="32"/>
      <c r="G19" s="32"/>
      <c r="I19" s="30"/>
      <c r="J19" s="30"/>
    </row>
    <row r="20" ht="27" customHeight="1" spans="1:11">
      <c r="A20" s="31" t="s">
        <v>64</v>
      </c>
      <c r="B20" s="22">
        <f t="shared" si="0"/>
        <v>121.774117808219</v>
      </c>
      <c r="C20" s="22">
        <f t="shared" si="3"/>
        <v>121.774117808219</v>
      </c>
      <c r="D20" s="22">
        <f t="shared" si="4"/>
        <v>0</v>
      </c>
      <c r="E20" s="32"/>
      <c r="F20" s="32"/>
      <c r="G20" s="32"/>
      <c r="I20" s="30"/>
      <c r="J20" s="30"/>
      <c r="K20" s="30"/>
    </row>
    <row r="21" ht="27" customHeight="1" spans="1:9">
      <c r="A21" s="31" t="s">
        <v>65</v>
      </c>
      <c r="B21" s="22">
        <f t="shared" si="0"/>
        <v>121.774117808219</v>
      </c>
      <c r="C21" s="22">
        <v>121.774117808219</v>
      </c>
      <c r="D21" s="26"/>
      <c r="E21" s="32"/>
      <c r="F21" s="32"/>
      <c r="G21" s="32"/>
      <c r="I21" s="30"/>
    </row>
    <row r="22" ht="27" customHeight="1" spans="1:9">
      <c r="A22" s="31" t="s">
        <v>66</v>
      </c>
      <c r="B22" s="22">
        <f t="shared" si="0"/>
        <v>81.1827452054794</v>
      </c>
      <c r="C22" s="22">
        <f t="shared" si="3"/>
        <v>81.1827452054794</v>
      </c>
      <c r="D22" s="22">
        <f t="shared" si="4"/>
        <v>0</v>
      </c>
      <c r="E22" s="32"/>
      <c r="F22" s="32"/>
      <c r="G22" s="32"/>
      <c r="H22" s="30"/>
      <c r="I22" s="30"/>
    </row>
    <row r="23" ht="27" customHeight="1" spans="1:8">
      <c r="A23" s="31" t="s">
        <v>67</v>
      </c>
      <c r="B23" s="22">
        <f t="shared" si="0"/>
        <v>81.1827452054794</v>
      </c>
      <c r="C23" s="22">
        <f t="shared" si="3"/>
        <v>81.1827452054794</v>
      </c>
      <c r="D23" s="26"/>
      <c r="E23" s="32"/>
      <c r="F23" s="32"/>
      <c r="G23" s="32"/>
      <c r="H23" s="30"/>
    </row>
    <row r="24" ht="27" customHeight="1" spans="1:10">
      <c r="A24" s="31" t="s">
        <v>68</v>
      </c>
      <c r="B24" s="22">
        <f t="shared" si="0"/>
        <v>81.1827452054794</v>
      </c>
      <c r="C24" s="22">
        <v>81.1827452054794</v>
      </c>
      <c r="D24" s="26"/>
      <c r="E24" s="32"/>
      <c r="F24" s="32"/>
      <c r="G24" s="32"/>
      <c r="H24" s="30"/>
      <c r="J24" s="30"/>
    </row>
    <row r="25" ht="27" customHeight="1" spans="1:7">
      <c r="A25" s="31" t="s">
        <v>69</v>
      </c>
      <c r="B25" s="22">
        <f t="shared" si="0"/>
        <v>1759.73321780822</v>
      </c>
      <c r="C25" s="22">
        <f>SUM(C26+C28+C30+C34+C35+C36+C39)</f>
        <v>268.202017808219</v>
      </c>
      <c r="D25" s="22">
        <f>SUM(D26+D28+D30+D34+D35+D36+D37+D39)</f>
        <v>1491.5312</v>
      </c>
      <c r="E25" s="32"/>
      <c r="F25" s="32"/>
      <c r="G25" s="32"/>
    </row>
    <row r="26" ht="27" customHeight="1" spans="1:7">
      <c r="A26" s="31" t="s">
        <v>70</v>
      </c>
      <c r="B26" s="22">
        <f t="shared" si="0"/>
        <v>81.1827452054794</v>
      </c>
      <c r="C26" s="22">
        <f>C27</f>
        <v>81.1827452054794</v>
      </c>
      <c r="D26" s="22">
        <f>D27</f>
        <v>0</v>
      </c>
      <c r="E26" s="29"/>
      <c r="F26" s="32"/>
      <c r="G26" s="32"/>
    </row>
    <row r="27" ht="27" customHeight="1" spans="1:7">
      <c r="A27" s="31" t="s">
        <v>71</v>
      </c>
      <c r="B27" s="22">
        <f t="shared" si="0"/>
        <v>81.1827452054794</v>
      </c>
      <c r="C27" s="22">
        <v>81.1827452054794</v>
      </c>
      <c r="D27" s="26"/>
      <c r="E27" s="32"/>
      <c r="F27" s="32"/>
      <c r="G27" s="32"/>
    </row>
    <row r="28" ht="27" customHeight="1" spans="1:11">
      <c r="A28" s="31" t="s">
        <v>72</v>
      </c>
      <c r="B28" s="22">
        <f t="shared" si="0"/>
        <v>40.5913726027397</v>
      </c>
      <c r="C28" s="22">
        <f>C29</f>
        <v>40.5913726027397</v>
      </c>
      <c r="D28" s="22">
        <f>D29</f>
        <v>0</v>
      </c>
      <c r="E28" s="29"/>
      <c r="F28" s="29"/>
      <c r="G28" s="29"/>
      <c r="H28" s="30"/>
      <c r="I28" s="30"/>
      <c r="J28" s="30"/>
      <c r="K28" s="30"/>
    </row>
    <row r="29" ht="27" customHeight="1" spans="1:11">
      <c r="A29" s="31" t="s">
        <v>73</v>
      </c>
      <c r="B29" s="22">
        <f t="shared" si="0"/>
        <v>40.5913726027397</v>
      </c>
      <c r="C29" s="22">
        <v>40.5913726027397</v>
      </c>
      <c r="D29" s="26"/>
      <c r="E29" s="29"/>
      <c r="F29" s="29"/>
      <c r="G29" s="29"/>
      <c r="H29" s="30"/>
      <c r="I29" s="30"/>
      <c r="J29" s="30"/>
      <c r="K29" s="30"/>
    </row>
    <row r="30" ht="27" customHeight="1" spans="1:11">
      <c r="A30" s="31" t="s">
        <v>74</v>
      </c>
      <c r="B30" s="22">
        <f t="shared" si="0"/>
        <v>146.4279</v>
      </c>
      <c r="C30" s="22">
        <f>C31+C32+C33</f>
        <v>146.4279</v>
      </c>
      <c r="D30" s="22">
        <f>D31+D32+D33</f>
        <v>0</v>
      </c>
      <c r="E30" s="29"/>
      <c r="F30" s="29"/>
      <c r="G30" s="29"/>
      <c r="H30" s="30"/>
      <c r="I30" s="30"/>
      <c r="J30" s="30"/>
      <c r="K30" s="30"/>
    </row>
    <row r="31" ht="27" customHeight="1" spans="1:11">
      <c r="A31" s="31" t="s">
        <v>75</v>
      </c>
      <c r="B31" s="22">
        <f t="shared" si="0"/>
        <v>0</v>
      </c>
      <c r="C31" s="22"/>
      <c r="D31" s="26"/>
      <c r="E31" s="29"/>
      <c r="F31" s="29"/>
      <c r="G31" s="29"/>
      <c r="H31" s="30"/>
      <c r="I31" s="30"/>
      <c r="J31" s="30"/>
      <c r="K31" s="30"/>
    </row>
    <row r="32" ht="27" customHeight="1" spans="1:11">
      <c r="A32" s="31" t="s">
        <v>76</v>
      </c>
      <c r="B32" s="22">
        <f t="shared" si="0"/>
        <v>97.6186</v>
      </c>
      <c r="C32" s="22">
        <v>97.6186</v>
      </c>
      <c r="D32" s="26"/>
      <c r="E32" s="29"/>
      <c r="F32" s="29"/>
      <c r="G32" s="29"/>
      <c r="H32" s="30"/>
      <c r="I32" s="30"/>
      <c r="J32" s="30"/>
      <c r="K32" s="30"/>
    </row>
    <row r="33" ht="27" customHeight="1" spans="1:11">
      <c r="A33" s="23" t="s">
        <v>77</v>
      </c>
      <c r="B33" s="22">
        <f t="shared" si="0"/>
        <v>48.8093</v>
      </c>
      <c r="C33" s="22">
        <v>48.8093</v>
      </c>
      <c r="D33" s="26"/>
      <c r="E33" s="29"/>
      <c r="F33" s="29"/>
      <c r="G33" s="29"/>
      <c r="H33" s="30"/>
      <c r="I33" s="30"/>
      <c r="J33" s="30"/>
      <c r="K33" s="30"/>
    </row>
    <row r="34" ht="27" customHeight="1" spans="1:11">
      <c r="A34" s="23" t="s">
        <v>78</v>
      </c>
      <c r="B34" s="22">
        <f t="shared" si="0"/>
        <v>232.9268</v>
      </c>
      <c r="C34" s="22"/>
      <c r="D34" s="22">
        <v>232.9268</v>
      </c>
      <c r="E34" s="29"/>
      <c r="F34" s="29"/>
      <c r="G34" s="29"/>
      <c r="H34" s="30"/>
      <c r="I34" s="30"/>
      <c r="J34" s="30"/>
      <c r="K34" s="30"/>
    </row>
    <row r="35" ht="27" customHeight="1" spans="1:11">
      <c r="A35" s="23" t="s">
        <v>79</v>
      </c>
      <c r="B35" s="22">
        <f t="shared" si="0"/>
        <v>940.6408</v>
      </c>
      <c r="C35" s="22"/>
      <c r="D35" s="22">
        <v>940.6408</v>
      </c>
      <c r="E35" s="29"/>
      <c r="F35" s="29"/>
      <c r="G35" s="29"/>
      <c r="H35" s="30"/>
      <c r="I35" s="30"/>
      <c r="J35" s="30"/>
      <c r="K35" s="30"/>
    </row>
    <row r="36" ht="27" customHeight="1" spans="1:11">
      <c r="A36" s="23" t="s">
        <v>80</v>
      </c>
      <c r="B36" s="22">
        <f t="shared" si="0"/>
        <v>313.0268</v>
      </c>
      <c r="C36" s="22"/>
      <c r="D36" s="22">
        <v>313.0268</v>
      </c>
      <c r="E36" s="29"/>
      <c r="F36" s="29"/>
      <c r="G36" s="29"/>
      <c r="H36" s="30"/>
      <c r="I36" s="30"/>
      <c r="J36" s="30"/>
      <c r="K36" s="30"/>
    </row>
    <row r="37" ht="27" customHeight="1" spans="1:11">
      <c r="A37" s="23" t="s">
        <v>81</v>
      </c>
      <c r="B37" s="33">
        <f>B38</f>
        <v>4.3716</v>
      </c>
      <c r="C37" s="33">
        <f>C38</f>
        <v>0</v>
      </c>
      <c r="D37" s="33">
        <f>D38</f>
        <v>4.3716</v>
      </c>
      <c r="E37" s="29"/>
      <c r="F37" s="29"/>
      <c r="G37" s="29"/>
      <c r="H37" s="30"/>
      <c r="I37" s="30"/>
      <c r="J37" s="30"/>
      <c r="K37" s="30"/>
    </row>
    <row r="38" ht="27" customHeight="1" spans="1:11">
      <c r="A38" s="23" t="s">
        <v>82</v>
      </c>
      <c r="B38" s="33">
        <f>SUM(C38,D38)</f>
        <v>4.3716</v>
      </c>
      <c r="C38" s="34"/>
      <c r="D38" s="33">
        <v>4.3716</v>
      </c>
      <c r="E38" s="29"/>
      <c r="F38" s="29"/>
      <c r="G38" s="29"/>
      <c r="H38" s="30"/>
      <c r="I38" s="30"/>
      <c r="J38" s="30"/>
      <c r="K38" s="30"/>
    </row>
    <row r="39" ht="27" customHeight="1" spans="1:11">
      <c r="A39" s="23" t="s">
        <v>83</v>
      </c>
      <c r="B39" s="22">
        <f t="shared" ref="B39:B44" si="5">C39+D39</f>
        <v>0.5652</v>
      </c>
      <c r="C39" s="22"/>
      <c r="D39" s="22">
        <f>0.5652</f>
        <v>0.5652</v>
      </c>
      <c r="E39" s="29"/>
      <c r="F39" s="29"/>
      <c r="G39" s="29"/>
      <c r="H39" s="30"/>
      <c r="I39" s="30"/>
      <c r="J39" s="30"/>
      <c r="K39" s="30"/>
    </row>
    <row r="40" ht="27" customHeight="1" spans="1:11">
      <c r="A40" s="23" t="s">
        <v>84</v>
      </c>
      <c r="B40" s="22">
        <f t="shared" si="5"/>
        <v>105.36297260274</v>
      </c>
      <c r="C40" s="22">
        <f>C41+C43+C45</f>
        <v>101.60297260274</v>
      </c>
      <c r="D40" s="22">
        <f>D41+D43+D45</f>
        <v>3.76</v>
      </c>
      <c r="E40" s="29"/>
      <c r="F40" s="29"/>
      <c r="G40" s="29"/>
      <c r="H40" s="30"/>
      <c r="I40" s="30"/>
      <c r="J40" s="30"/>
      <c r="K40" s="30"/>
    </row>
    <row r="41" ht="27" customHeight="1" spans="1:11">
      <c r="A41" s="23" t="s">
        <v>85</v>
      </c>
      <c r="B41" s="22">
        <f t="shared" si="5"/>
        <v>40.5913726027397</v>
      </c>
      <c r="C41" s="22">
        <f t="shared" ref="C41:C45" si="6">C42</f>
        <v>40.5913726027397</v>
      </c>
      <c r="D41" s="22">
        <f>D42</f>
        <v>0</v>
      </c>
      <c r="E41" s="29"/>
      <c r="F41" s="29"/>
      <c r="G41" s="29"/>
      <c r="H41" s="30"/>
      <c r="I41" s="30"/>
      <c r="J41" s="30"/>
      <c r="K41" s="30"/>
    </row>
    <row r="42" ht="27" customHeight="1" spans="1:11">
      <c r="A42" s="23" t="s">
        <v>86</v>
      </c>
      <c r="B42" s="22">
        <f t="shared" si="5"/>
        <v>40.5913726027397</v>
      </c>
      <c r="C42" s="22">
        <v>40.5913726027397</v>
      </c>
      <c r="D42" s="26"/>
      <c r="E42" s="29"/>
      <c r="F42" s="29"/>
      <c r="G42" s="29"/>
      <c r="H42" s="30"/>
      <c r="I42" s="30"/>
      <c r="J42" s="30"/>
      <c r="K42" s="30"/>
    </row>
    <row r="43" ht="27" customHeight="1" spans="1:11">
      <c r="A43" s="23" t="s">
        <v>87</v>
      </c>
      <c r="B43" s="22">
        <f t="shared" si="5"/>
        <v>61.0116</v>
      </c>
      <c r="C43" s="22">
        <f t="shared" si="6"/>
        <v>61.0116</v>
      </c>
      <c r="D43" s="26"/>
      <c r="E43" s="29"/>
      <c r="F43" s="29"/>
      <c r="G43" s="29"/>
      <c r="H43" s="30"/>
      <c r="I43" s="30"/>
      <c r="J43" s="30"/>
      <c r="K43" s="30"/>
    </row>
    <row r="44" ht="27" customHeight="1" spans="1:11">
      <c r="A44" s="23" t="s">
        <v>88</v>
      </c>
      <c r="B44" s="22">
        <f t="shared" si="5"/>
        <v>61.0116</v>
      </c>
      <c r="C44" s="22">
        <v>61.0116</v>
      </c>
      <c r="D44" s="26"/>
      <c r="E44" s="29"/>
      <c r="F44" s="29"/>
      <c r="G44" s="29"/>
      <c r="H44" s="30"/>
      <c r="I44" s="30"/>
      <c r="J44" s="30"/>
      <c r="K44" s="30"/>
    </row>
    <row r="45" ht="27" customHeight="1" spans="1:11">
      <c r="A45" s="23" t="s">
        <v>89</v>
      </c>
      <c r="B45" s="33">
        <f>B46</f>
        <v>3.76</v>
      </c>
      <c r="C45" s="33">
        <f t="shared" si="6"/>
        <v>0</v>
      </c>
      <c r="D45" s="33">
        <f>D46</f>
        <v>3.76</v>
      </c>
      <c r="E45" s="29"/>
      <c r="F45" s="29"/>
      <c r="G45" s="29"/>
      <c r="H45" s="30"/>
      <c r="I45" s="30"/>
      <c r="J45" s="30"/>
      <c r="K45" s="30"/>
    </row>
    <row r="46" ht="27" customHeight="1" spans="1:11">
      <c r="A46" s="23" t="s">
        <v>90</v>
      </c>
      <c r="B46" s="33">
        <f>SUM(C46,D46)</f>
        <v>3.76</v>
      </c>
      <c r="C46" s="34"/>
      <c r="D46" s="33">
        <v>3.76</v>
      </c>
      <c r="E46" s="29"/>
      <c r="F46" s="29"/>
      <c r="G46" s="29"/>
      <c r="H46" s="30"/>
      <c r="I46" s="30"/>
      <c r="J46" s="30"/>
      <c r="K46" s="30"/>
    </row>
    <row r="47" ht="27" customHeight="1" spans="1:11">
      <c r="A47" s="23" t="s">
        <v>91</v>
      </c>
      <c r="B47" s="22">
        <f t="shared" ref="B47:B62" si="7">C47+D47</f>
        <v>50</v>
      </c>
      <c r="C47" s="22">
        <f t="shared" ref="C47:C51" si="8">C48</f>
        <v>0</v>
      </c>
      <c r="D47" s="22">
        <v>50</v>
      </c>
      <c r="E47" s="29"/>
      <c r="F47" s="29"/>
      <c r="G47" s="29"/>
      <c r="H47" s="30"/>
      <c r="I47" s="30"/>
      <c r="J47" s="30"/>
      <c r="K47" s="30"/>
    </row>
    <row r="48" ht="27" customHeight="1" spans="1:11">
      <c r="A48" s="23" t="s">
        <v>92</v>
      </c>
      <c r="B48" s="22">
        <f t="shared" si="7"/>
        <v>50</v>
      </c>
      <c r="C48" s="22">
        <f t="shared" si="8"/>
        <v>0</v>
      </c>
      <c r="D48" s="22">
        <v>50</v>
      </c>
      <c r="E48" s="29"/>
      <c r="F48" s="29"/>
      <c r="G48" s="29"/>
      <c r="H48" s="30"/>
      <c r="I48" s="30"/>
      <c r="J48" s="30"/>
      <c r="K48" s="30"/>
    </row>
    <row r="49" ht="27" customHeight="1" spans="1:11">
      <c r="A49" s="23" t="s">
        <v>93</v>
      </c>
      <c r="B49" s="22">
        <f t="shared" si="7"/>
        <v>50</v>
      </c>
      <c r="C49" s="22"/>
      <c r="D49" s="22">
        <v>50</v>
      </c>
      <c r="E49" s="29"/>
      <c r="F49" s="29"/>
      <c r="G49" s="29"/>
      <c r="H49" s="30"/>
      <c r="I49" s="30"/>
      <c r="J49" s="30"/>
      <c r="K49" s="30"/>
    </row>
    <row r="50" ht="27" customHeight="1" spans="1:11">
      <c r="A50" s="23" t="s">
        <v>94</v>
      </c>
      <c r="B50" s="22">
        <f t="shared" si="7"/>
        <v>811.493926027397</v>
      </c>
      <c r="C50" s="22">
        <f>C51+C54+C56+C58</f>
        <v>405.913726027397</v>
      </c>
      <c r="D50" s="22">
        <f>D51+D56+D58</f>
        <v>405.5802</v>
      </c>
      <c r="E50" s="29"/>
      <c r="F50" s="29"/>
      <c r="G50" s="29"/>
      <c r="H50" s="30"/>
      <c r="I50" s="30"/>
      <c r="J50" s="30"/>
      <c r="K50" s="30"/>
    </row>
    <row r="51" ht="27" customHeight="1" spans="1:11">
      <c r="A51" s="23" t="s">
        <v>95</v>
      </c>
      <c r="B51" s="22">
        <f t="shared" si="7"/>
        <v>385.618039726027</v>
      </c>
      <c r="C51" s="22">
        <f t="shared" si="8"/>
        <v>385.618039726027</v>
      </c>
      <c r="D51" s="26"/>
      <c r="E51" s="29"/>
      <c r="F51" s="29"/>
      <c r="G51" s="29"/>
      <c r="H51" s="30"/>
      <c r="I51" s="30"/>
      <c r="J51" s="30"/>
      <c r="K51" s="30"/>
    </row>
    <row r="52" ht="27" customHeight="1" spans="1:11">
      <c r="A52" s="23" t="s">
        <v>96</v>
      </c>
      <c r="B52" s="22">
        <f t="shared" si="7"/>
        <v>385.618039726027</v>
      </c>
      <c r="C52" s="22">
        <v>385.618039726027</v>
      </c>
      <c r="D52" s="26"/>
      <c r="E52" s="29"/>
      <c r="F52" s="29"/>
      <c r="G52" s="29"/>
      <c r="H52" s="30"/>
      <c r="I52" s="30"/>
      <c r="J52" s="30"/>
      <c r="K52" s="30"/>
    </row>
    <row r="53" ht="27" customHeight="1" spans="1:11">
      <c r="A53" s="23" t="s">
        <v>97</v>
      </c>
      <c r="B53" s="22">
        <f t="shared" si="7"/>
        <v>0</v>
      </c>
      <c r="C53" s="22"/>
      <c r="D53" s="26"/>
      <c r="E53" s="29"/>
      <c r="F53" s="29"/>
      <c r="G53" s="29"/>
      <c r="H53" s="30"/>
      <c r="I53" s="30"/>
      <c r="J53" s="30"/>
      <c r="K53" s="30"/>
    </row>
    <row r="54" ht="27" customHeight="1" spans="1:11">
      <c r="A54" s="23" t="s">
        <v>98</v>
      </c>
      <c r="B54" s="22">
        <f t="shared" si="7"/>
        <v>20.2956863013699</v>
      </c>
      <c r="C54" s="22">
        <f t="shared" ref="C54:C58" si="9">C55</f>
        <v>20.2956863013699</v>
      </c>
      <c r="D54" s="22">
        <f>D55</f>
        <v>0</v>
      </c>
      <c r="E54" s="29"/>
      <c r="F54" s="29"/>
      <c r="G54" s="29"/>
      <c r="H54" s="30"/>
      <c r="I54" s="30"/>
      <c r="J54" s="30"/>
      <c r="K54" s="30"/>
    </row>
    <row r="55" ht="27" customHeight="1" spans="1:11">
      <c r="A55" s="23" t="s">
        <v>99</v>
      </c>
      <c r="B55" s="22">
        <f t="shared" si="7"/>
        <v>20.2956863013699</v>
      </c>
      <c r="C55" s="22">
        <v>20.2956863013699</v>
      </c>
      <c r="D55" s="26"/>
      <c r="E55" s="29"/>
      <c r="F55" s="29"/>
      <c r="G55" s="29"/>
      <c r="H55" s="30"/>
      <c r="I55" s="30"/>
      <c r="J55" s="30"/>
      <c r="K55" s="30"/>
    </row>
    <row r="56" ht="27" customHeight="1" spans="1:11">
      <c r="A56" s="23" t="s">
        <v>100</v>
      </c>
      <c r="B56" s="22">
        <f t="shared" si="7"/>
        <v>354.1231</v>
      </c>
      <c r="C56" s="22">
        <f t="shared" si="9"/>
        <v>0</v>
      </c>
      <c r="D56" s="22">
        <v>354.1231</v>
      </c>
      <c r="E56" s="29"/>
      <c r="F56" s="29"/>
      <c r="G56" s="29"/>
      <c r="H56" s="30"/>
      <c r="I56" s="30"/>
      <c r="J56" s="30"/>
      <c r="K56" s="30"/>
    </row>
    <row r="57" ht="27" customHeight="1" spans="1:11">
      <c r="A57" s="23" t="s">
        <v>101</v>
      </c>
      <c r="B57" s="22">
        <f t="shared" si="7"/>
        <v>354.1231</v>
      </c>
      <c r="C57" s="22"/>
      <c r="D57" s="22">
        <v>354.1231</v>
      </c>
      <c r="E57" s="29"/>
      <c r="F57" s="29"/>
      <c r="G57" s="29"/>
      <c r="H57" s="30"/>
      <c r="I57" s="30"/>
      <c r="J57" s="30"/>
      <c r="K57" s="30"/>
    </row>
    <row r="58" ht="27" customHeight="1" spans="1:11">
      <c r="A58" s="23" t="s">
        <v>102</v>
      </c>
      <c r="B58" s="22">
        <f t="shared" si="7"/>
        <v>51.4571</v>
      </c>
      <c r="C58" s="22">
        <f t="shared" si="9"/>
        <v>0</v>
      </c>
      <c r="D58" s="22">
        <v>51.4571</v>
      </c>
      <c r="E58" s="29"/>
      <c r="F58" s="29"/>
      <c r="G58" s="29"/>
      <c r="H58" s="30"/>
      <c r="I58" s="30"/>
      <c r="J58" s="30"/>
      <c r="K58" s="30"/>
    </row>
    <row r="59" ht="27" customHeight="1" spans="1:11">
      <c r="A59" s="23" t="s">
        <v>103</v>
      </c>
      <c r="B59" s="22">
        <f t="shared" si="7"/>
        <v>51.4571</v>
      </c>
      <c r="C59" s="22"/>
      <c r="D59" s="22">
        <v>51.4571</v>
      </c>
      <c r="E59" s="29"/>
      <c r="F59" s="29"/>
      <c r="G59" s="29"/>
      <c r="H59" s="30"/>
      <c r="I59" s="30"/>
      <c r="J59" s="30"/>
      <c r="K59" s="30"/>
    </row>
    <row r="60" ht="27" customHeight="1" spans="1:11">
      <c r="A60" s="23" t="s">
        <v>104</v>
      </c>
      <c r="B60" s="22">
        <f t="shared" si="7"/>
        <v>73.214</v>
      </c>
      <c r="C60" s="22">
        <f>C62</f>
        <v>73.214</v>
      </c>
      <c r="D60" s="22">
        <f t="shared" ref="D60:D64" si="10">D61</f>
        <v>0</v>
      </c>
      <c r="E60" s="29"/>
      <c r="F60" s="29"/>
      <c r="G60" s="29"/>
      <c r="H60" s="30"/>
      <c r="I60" s="30"/>
      <c r="J60" s="30"/>
      <c r="K60" s="30"/>
    </row>
    <row r="61" ht="27" customHeight="1" spans="1:11">
      <c r="A61" s="23" t="s">
        <v>105</v>
      </c>
      <c r="B61" s="22">
        <f t="shared" si="7"/>
        <v>73.214</v>
      </c>
      <c r="C61" s="22">
        <f t="shared" ref="C61:C64" si="11">C62</f>
        <v>73.214</v>
      </c>
      <c r="D61" s="22">
        <f t="shared" si="10"/>
        <v>0</v>
      </c>
      <c r="E61" s="29"/>
      <c r="F61" s="29"/>
      <c r="G61" s="29"/>
      <c r="H61" s="30"/>
      <c r="I61" s="30"/>
      <c r="J61" s="30"/>
      <c r="K61" s="30"/>
    </row>
    <row r="62" ht="27" customHeight="1" spans="1:11">
      <c r="A62" s="23" t="s">
        <v>106</v>
      </c>
      <c r="B62" s="22">
        <f t="shared" si="7"/>
        <v>73.214</v>
      </c>
      <c r="C62" s="22">
        <v>73.214</v>
      </c>
      <c r="D62" s="22"/>
      <c r="E62" s="29"/>
      <c r="F62" s="29"/>
      <c r="G62" s="29"/>
      <c r="H62" s="30"/>
      <c r="I62" s="30"/>
      <c r="J62" s="30"/>
      <c r="K62" s="30"/>
    </row>
    <row r="63" ht="27" customHeight="1" spans="1:11">
      <c r="A63" s="23" t="s">
        <v>107</v>
      </c>
      <c r="B63" s="22">
        <f>B64</f>
        <v>35.2</v>
      </c>
      <c r="C63" s="22">
        <f t="shared" si="11"/>
        <v>0</v>
      </c>
      <c r="D63" s="22">
        <f t="shared" si="10"/>
        <v>35.2</v>
      </c>
      <c r="E63" s="29"/>
      <c r="F63" s="29"/>
      <c r="G63" s="29"/>
      <c r="H63" s="30"/>
      <c r="I63" s="30"/>
      <c r="J63" s="30"/>
      <c r="K63" s="30"/>
    </row>
    <row r="64" ht="27" customHeight="1" spans="1:11">
      <c r="A64" s="23" t="s">
        <v>108</v>
      </c>
      <c r="B64" s="22">
        <f>C64+D64</f>
        <v>35.2</v>
      </c>
      <c r="C64" s="22">
        <f t="shared" si="11"/>
        <v>0</v>
      </c>
      <c r="D64" s="22">
        <f t="shared" si="10"/>
        <v>35.2</v>
      </c>
      <c r="E64" s="29"/>
      <c r="F64" s="29"/>
      <c r="G64" s="29"/>
      <c r="H64" s="30"/>
      <c r="I64" s="30"/>
      <c r="J64" s="30"/>
      <c r="K64" s="30"/>
    </row>
    <row r="65" ht="27" customHeight="1" spans="1:11">
      <c r="A65" s="23" t="s">
        <v>109</v>
      </c>
      <c r="B65" s="22">
        <f>C65+D65</f>
        <v>35.2</v>
      </c>
      <c r="C65" s="22"/>
      <c r="D65" s="22">
        <v>35.2</v>
      </c>
      <c r="E65" s="29"/>
      <c r="F65" s="29"/>
      <c r="G65" s="29"/>
      <c r="H65" s="30"/>
      <c r="I65" s="30"/>
      <c r="J65" s="30"/>
      <c r="K65" s="30"/>
    </row>
    <row r="66" ht="27" customHeight="1" spans="1:11">
      <c r="A66" s="35" t="s">
        <v>105</v>
      </c>
      <c r="B66" s="36">
        <f>D66</f>
        <v>73.214</v>
      </c>
      <c r="C66" s="29"/>
      <c r="D66" s="37">
        <v>73.214</v>
      </c>
      <c r="E66" s="29"/>
      <c r="F66" s="29"/>
      <c r="G66" s="29"/>
      <c r="H66" s="30"/>
      <c r="I66" s="30"/>
      <c r="J66" s="30"/>
      <c r="K66" s="30"/>
    </row>
    <row r="67" ht="27" customHeight="1" spans="1:11">
      <c r="A67" s="35" t="s">
        <v>106</v>
      </c>
      <c r="B67" s="36">
        <f>D67</f>
        <v>73.214</v>
      </c>
      <c r="C67" s="29"/>
      <c r="D67" s="37">
        <v>73.214</v>
      </c>
      <c r="E67" s="29"/>
      <c r="F67" s="29"/>
      <c r="G67" s="29"/>
      <c r="H67" s="30"/>
      <c r="I67" s="30"/>
      <c r="J67" s="30"/>
      <c r="K67" s="30"/>
    </row>
    <row r="68" ht="27" customHeight="1" spans="1:11">
      <c r="A68" s="35" t="s">
        <v>107</v>
      </c>
      <c r="B68" s="36">
        <f>D68</f>
        <v>35.2</v>
      </c>
      <c r="C68" s="29"/>
      <c r="D68" s="37">
        <v>35.2</v>
      </c>
      <c r="E68" s="29"/>
      <c r="F68" s="29"/>
      <c r="G68" s="29"/>
      <c r="H68" s="30"/>
      <c r="I68" s="30"/>
      <c r="J68" s="30"/>
      <c r="K68" s="30"/>
    </row>
    <row r="69" ht="27" customHeight="1" spans="1:11">
      <c r="A69" s="35" t="s">
        <v>108</v>
      </c>
      <c r="B69" s="36">
        <f>D69</f>
        <v>35.2</v>
      </c>
      <c r="C69" s="29"/>
      <c r="D69" s="37">
        <v>35.2</v>
      </c>
      <c r="E69" s="29"/>
      <c r="F69" s="29"/>
      <c r="G69" s="29"/>
      <c r="H69" s="30"/>
      <c r="I69" s="30"/>
      <c r="J69" s="30"/>
      <c r="K69" s="30"/>
    </row>
    <row r="70" ht="27" customHeight="1" spans="1:11">
      <c r="A70" s="35" t="s">
        <v>109</v>
      </c>
      <c r="B70" s="36">
        <f>D70</f>
        <v>35.2</v>
      </c>
      <c r="C70" s="29"/>
      <c r="D70" s="37">
        <v>35.2</v>
      </c>
      <c r="E70" s="29"/>
      <c r="F70" s="29"/>
      <c r="G70" s="29"/>
      <c r="H70" s="30"/>
      <c r="I70" s="30"/>
      <c r="J70" s="30"/>
      <c r="K70" s="30"/>
    </row>
  </sheetData>
  <printOptions horizontalCentered="1"/>
  <pageMargins left="0" right="0" top="0.999999984981507" bottom="0.999999984981507" header="0.499999992490753" footer="0.499999992490753"/>
  <pageSetup paperSize="9"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16" sqref="F16"/>
    </sheetView>
  </sheetViews>
  <sheetFormatPr defaultColWidth="9" defaultRowHeight="13.5"/>
  <cols>
    <col min="1" max="1" width="29.75" style="1" customWidth="1"/>
    <col min="2" max="2" width="16.625" style="1" customWidth="1"/>
    <col min="3" max="3" width="15.5" style="1" customWidth="1"/>
    <col min="4" max="5" width="16" style="1" customWidth="1"/>
    <col min="6" max="6" width="14.75" style="1" customWidth="1"/>
    <col min="7" max="7" width="12.25" style="1" customWidth="1"/>
    <col min="8" max="8" width="10.875" style="1" customWidth="1"/>
    <col min="9" max="9" width="16.875" style="1" customWidth="1"/>
    <col min="10" max="10" width="11.25" style="1" customWidth="1"/>
    <col min="11" max="11" width="14" style="1" customWidth="1"/>
    <col min="12" max="255" width="9" style="1"/>
    <col min="256" max="256" width="31.125" style="1" customWidth="1"/>
    <col min="257" max="257" width="17.625" style="1" customWidth="1"/>
    <col min="258" max="258" width="14" style="1" customWidth="1"/>
    <col min="259" max="259" width="13.25" style="1" customWidth="1"/>
    <col min="260" max="260" width="12.25" style="1" customWidth="1"/>
    <col min="261" max="261" width="12.5" style="1" customWidth="1"/>
    <col min="262" max="262" width="18.625" style="1" customWidth="1"/>
    <col min="263" max="511" width="9" style="1"/>
    <col min="512" max="512" width="31.125" style="1" customWidth="1"/>
    <col min="513" max="513" width="17.625" style="1" customWidth="1"/>
    <col min="514" max="514" width="14" style="1" customWidth="1"/>
    <col min="515" max="515" width="13.25" style="1" customWidth="1"/>
    <col min="516" max="516" width="12.25" style="1" customWidth="1"/>
    <col min="517" max="517" width="12.5" style="1" customWidth="1"/>
    <col min="518" max="518" width="18.625" style="1" customWidth="1"/>
    <col min="519" max="767" width="9" style="1"/>
    <col min="768" max="768" width="31.125" style="1" customWidth="1"/>
    <col min="769" max="769" width="17.625" style="1" customWidth="1"/>
    <col min="770" max="770" width="14" style="1" customWidth="1"/>
    <col min="771" max="771" width="13.25" style="1" customWidth="1"/>
    <col min="772" max="772" width="12.25" style="1" customWidth="1"/>
    <col min="773" max="773" width="12.5" style="1" customWidth="1"/>
    <col min="774" max="774" width="18.625" style="1" customWidth="1"/>
    <col min="775" max="1023" width="9" style="1"/>
    <col min="1024" max="1024" width="31.125" style="1" customWidth="1"/>
    <col min="1025" max="1025" width="17.625" style="1" customWidth="1"/>
    <col min="1026" max="1026" width="14" style="1" customWidth="1"/>
    <col min="1027" max="1027" width="13.25" style="1" customWidth="1"/>
    <col min="1028" max="1028" width="12.25" style="1" customWidth="1"/>
    <col min="1029" max="1029" width="12.5" style="1" customWidth="1"/>
    <col min="1030" max="1030" width="18.625" style="1" customWidth="1"/>
    <col min="1031" max="1279" width="9" style="1"/>
    <col min="1280" max="1280" width="31.125" style="1" customWidth="1"/>
    <col min="1281" max="1281" width="17.625" style="1" customWidth="1"/>
    <col min="1282" max="1282" width="14" style="1" customWidth="1"/>
    <col min="1283" max="1283" width="13.25" style="1" customWidth="1"/>
    <col min="1284" max="1284" width="12.25" style="1" customWidth="1"/>
    <col min="1285" max="1285" width="12.5" style="1" customWidth="1"/>
    <col min="1286" max="1286" width="18.625" style="1" customWidth="1"/>
    <col min="1287" max="1535" width="9" style="1"/>
    <col min="1536" max="1536" width="31.125" style="1" customWidth="1"/>
    <col min="1537" max="1537" width="17.625" style="1" customWidth="1"/>
    <col min="1538" max="1538" width="14" style="1" customWidth="1"/>
    <col min="1539" max="1539" width="13.25" style="1" customWidth="1"/>
    <col min="1540" max="1540" width="12.25" style="1" customWidth="1"/>
    <col min="1541" max="1541" width="12.5" style="1" customWidth="1"/>
    <col min="1542" max="1542" width="18.625" style="1" customWidth="1"/>
    <col min="1543" max="1791" width="9" style="1"/>
    <col min="1792" max="1792" width="31.125" style="1" customWidth="1"/>
    <col min="1793" max="1793" width="17.625" style="1" customWidth="1"/>
    <col min="1794" max="1794" width="14" style="1" customWidth="1"/>
    <col min="1795" max="1795" width="13.25" style="1" customWidth="1"/>
    <col min="1796" max="1796" width="12.25" style="1" customWidth="1"/>
    <col min="1797" max="1797" width="12.5" style="1" customWidth="1"/>
    <col min="1798" max="1798" width="18.625" style="1" customWidth="1"/>
    <col min="1799" max="2047" width="9" style="1"/>
    <col min="2048" max="2048" width="31.125" style="1" customWidth="1"/>
    <col min="2049" max="2049" width="17.625" style="1" customWidth="1"/>
    <col min="2050" max="2050" width="14" style="1" customWidth="1"/>
    <col min="2051" max="2051" width="13.25" style="1" customWidth="1"/>
    <col min="2052" max="2052" width="12.25" style="1" customWidth="1"/>
    <col min="2053" max="2053" width="12.5" style="1" customWidth="1"/>
    <col min="2054" max="2054" width="18.625" style="1" customWidth="1"/>
    <col min="2055" max="2303" width="9" style="1"/>
    <col min="2304" max="2304" width="31.125" style="1" customWidth="1"/>
    <col min="2305" max="2305" width="17.625" style="1" customWidth="1"/>
    <col min="2306" max="2306" width="14" style="1" customWidth="1"/>
    <col min="2307" max="2307" width="13.25" style="1" customWidth="1"/>
    <col min="2308" max="2308" width="12.25" style="1" customWidth="1"/>
    <col min="2309" max="2309" width="12.5" style="1" customWidth="1"/>
    <col min="2310" max="2310" width="18.625" style="1" customWidth="1"/>
    <col min="2311" max="2559" width="9" style="1"/>
    <col min="2560" max="2560" width="31.125" style="1" customWidth="1"/>
    <col min="2561" max="2561" width="17.625" style="1" customWidth="1"/>
    <col min="2562" max="2562" width="14" style="1" customWidth="1"/>
    <col min="2563" max="2563" width="13.25" style="1" customWidth="1"/>
    <col min="2564" max="2564" width="12.25" style="1" customWidth="1"/>
    <col min="2565" max="2565" width="12.5" style="1" customWidth="1"/>
    <col min="2566" max="2566" width="18.625" style="1" customWidth="1"/>
    <col min="2567" max="2815" width="9" style="1"/>
    <col min="2816" max="2816" width="31.125" style="1" customWidth="1"/>
    <col min="2817" max="2817" width="17.625" style="1" customWidth="1"/>
    <col min="2818" max="2818" width="14" style="1" customWidth="1"/>
    <col min="2819" max="2819" width="13.25" style="1" customWidth="1"/>
    <col min="2820" max="2820" width="12.25" style="1" customWidth="1"/>
    <col min="2821" max="2821" width="12.5" style="1" customWidth="1"/>
    <col min="2822" max="2822" width="18.625" style="1" customWidth="1"/>
    <col min="2823" max="3071" width="9" style="1"/>
    <col min="3072" max="3072" width="31.125" style="1" customWidth="1"/>
    <col min="3073" max="3073" width="17.625" style="1" customWidth="1"/>
    <col min="3074" max="3074" width="14" style="1" customWidth="1"/>
    <col min="3075" max="3075" width="13.25" style="1" customWidth="1"/>
    <col min="3076" max="3076" width="12.25" style="1" customWidth="1"/>
    <col min="3077" max="3077" width="12.5" style="1" customWidth="1"/>
    <col min="3078" max="3078" width="18.625" style="1" customWidth="1"/>
    <col min="3079" max="3327" width="9" style="1"/>
    <col min="3328" max="3328" width="31.125" style="1" customWidth="1"/>
    <col min="3329" max="3329" width="17.625" style="1" customWidth="1"/>
    <col min="3330" max="3330" width="14" style="1" customWidth="1"/>
    <col min="3331" max="3331" width="13.25" style="1" customWidth="1"/>
    <col min="3332" max="3332" width="12.25" style="1" customWidth="1"/>
    <col min="3333" max="3333" width="12.5" style="1" customWidth="1"/>
    <col min="3334" max="3334" width="18.625" style="1" customWidth="1"/>
    <col min="3335" max="3583" width="9" style="1"/>
    <col min="3584" max="3584" width="31.125" style="1" customWidth="1"/>
    <col min="3585" max="3585" width="17.625" style="1" customWidth="1"/>
    <col min="3586" max="3586" width="14" style="1" customWidth="1"/>
    <col min="3587" max="3587" width="13.25" style="1" customWidth="1"/>
    <col min="3588" max="3588" width="12.25" style="1" customWidth="1"/>
    <col min="3589" max="3589" width="12.5" style="1" customWidth="1"/>
    <col min="3590" max="3590" width="18.625" style="1" customWidth="1"/>
    <col min="3591" max="3839" width="9" style="1"/>
    <col min="3840" max="3840" width="31.125" style="1" customWidth="1"/>
    <col min="3841" max="3841" width="17.625" style="1" customWidth="1"/>
    <col min="3842" max="3842" width="14" style="1" customWidth="1"/>
    <col min="3843" max="3843" width="13.25" style="1" customWidth="1"/>
    <col min="3844" max="3844" width="12.25" style="1" customWidth="1"/>
    <col min="3845" max="3845" width="12.5" style="1" customWidth="1"/>
    <col min="3846" max="3846" width="18.625" style="1" customWidth="1"/>
    <col min="3847" max="4095" width="9" style="1"/>
    <col min="4096" max="4096" width="31.125" style="1" customWidth="1"/>
    <col min="4097" max="4097" width="17.625" style="1" customWidth="1"/>
    <col min="4098" max="4098" width="14" style="1" customWidth="1"/>
    <col min="4099" max="4099" width="13.25" style="1" customWidth="1"/>
    <col min="4100" max="4100" width="12.25" style="1" customWidth="1"/>
    <col min="4101" max="4101" width="12.5" style="1" customWidth="1"/>
    <col min="4102" max="4102" width="18.625" style="1" customWidth="1"/>
    <col min="4103" max="4351" width="9" style="1"/>
    <col min="4352" max="4352" width="31.125" style="1" customWidth="1"/>
    <col min="4353" max="4353" width="17.625" style="1" customWidth="1"/>
    <col min="4354" max="4354" width="14" style="1" customWidth="1"/>
    <col min="4355" max="4355" width="13.25" style="1" customWidth="1"/>
    <col min="4356" max="4356" width="12.25" style="1" customWidth="1"/>
    <col min="4357" max="4357" width="12.5" style="1" customWidth="1"/>
    <col min="4358" max="4358" width="18.625" style="1" customWidth="1"/>
    <col min="4359" max="4607" width="9" style="1"/>
    <col min="4608" max="4608" width="31.125" style="1" customWidth="1"/>
    <col min="4609" max="4609" width="17.625" style="1" customWidth="1"/>
    <col min="4610" max="4610" width="14" style="1" customWidth="1"/>
    <col min="4611" max="4611" width="13.25" style="1" customWidth="1"/>
    <col min="4612" max="4612" width="12.25" style="1" customWidth="1"/>
    <col min="4613" max="4613" width="12.5" style="1" customWidth="1"/>
    <col min="4614" max="4614" width="18.625" style="1" customWidth="1"/>
    <col min="4615" max="4863" width="9" style="1"/>
    <col min="4864" max="4864" width="31.125" style="1" customWidth="1"/>
    <col min="4865" max="4865" width="17.625" style="1" customWidth="1"/>
    <col min="4866" max="4866" width="14" style="1" customWidth="1"/>
    <col min="4867" max="4867" width="13.25" style="1" customWidth="1"/>
    <col min="4868" max="4868" width="12.25" style="1" customWidth="1"/>
    <col min="4869" max="4869" width="12.5" style="1" customWidth="1"/>
    <col min="4870" max="4870" width="18.625" style="1" customWidth="1"/>
    <col min="4871" max="5119" width="9" style="1"/>
    <col min="5120" max="5120" width="31.125" style="1" customWidth="1"/>
    <col min="5121" max="5121" width="17.625" style="1" customWidth="1"/>
    <col min="5122" max="5122" width="14" style="1" customWidth="1"/>
    <col min="5123" max="5123" width="13.25" style="1" customWidth="1"/>
    <col min="5124" max="5124" width="12.25" style="1" customWidth="1"/>
    <col min="5125" max="5125" width="12.5" style="1" customWidth="1"/>
    <col min="5126" max="5126" width="18.625" style="1" customWidth="1"/>
    <col min="5127" max="5375" width="9" style="1"/>
    <col min="5376" max="5376" width="31.125" style="1" customWidth="1"/>
    <col min="5377" max="5377" width="17.625" style="1" customWidth="1"/>
    <col min="5378" max="5378" width="14" style="1" customWidth="1"/>
    <col min="5379" max="5379" width="13.25" style="1" customWidth="1"/>
    <col min="5380" max="5380" width="12.25" style="1" customWidth="1"/>
    <col min="5381" max="5381" width="12.5" style="1" customWidth="1"/>
    <col min="5382" max="5382" width="18.625" style="1" customWidth="1"/>
    <col min="5383" max="5631" width="9" style="1"/>
    <col min="5632" max="5632" width="31.125" style="1" customWidth="1"/>
    <col min="5633" max="5633" width="17.625" style="1" customWidth="1"/>
    <col min="5634" max="5634" width="14" style="1" customWidth="1"/>
    <col min="5635" max="5635" width="13.25" style="1" customWidth="1"/>
    <col min="5636" max="5636" width="12.25" style="1" customWidth="1"/>
    <col min="5637" max="5637" width="12.5" style="1" customWidth="1"/>
    <col min="5638" max="5638" width="18.625" style="1" customWidth="1"/>
    <col min="5639" max="5887" width="9" style="1"/>
    <col min="5888" max="5888" width="31.125" style="1" customWidth="1"/>
    <col min="5889" max="5889" width="17.625" style="1" customWidth="1"/>
    <col min="5890" max="5890" width="14" style="1" customWidth="1"/>
    <col min="5891" max="5891" width="13.25" style="1" customWidth="1"/>
    <col min="5892" max="5892" width="12.25" style="1" customWidth="1"/>
    <col min="5893" max="5893" width="12.5" style="1" customWidth="1"/>
    <col min="5894" max="5894" width="18.625" style="1" customWidth="1"/>
    <col min="5895" max="6143" width="9" style="1"/>
    <col min="6144" max="6144" width="31.125" style="1" customWidth="1"/>
    <col min="6145" max="6145" width="17.625" style="1" customWidth="1"/>
    <col min="6146" max="6146" width="14" style="1" customWidth="1"/>
    <col min="6147" max="6147" width="13.25" style="1" customWidth="1"/>
    <col min="6148" max="6148" width="12.25" style="1" customWidth="1"/>
    <col min="6149" max="6149" width="12.5" style="1" customWidth="1"/>
    <col min="6150" max="6150" width="18.625" style="1" customWidth="1"/>
    <col min="6151" max="6399" width="9" style="1"/>
    <col min="6400" max="6400" width="31.125" style="1" customWidth="1"/>
    <col min="6401" max="6401" width="17.625" style="1" customWidth="1"/>
    <col min="6402" max="6402" width="14" style="1" customWidth="1"/>
    <col min="6403" max="6403" width="13.25" style="1" customWidth="1"/>
    <col min="6404" max="6404" width="12.25" style="1" customWidth="1"/>
    <col min="6405" max="6405" width="12.5" style="1" customWidth="1"/>
    <col min="6406" max="6406" width="18.625" style="1" customWidth="1"/>
    <col min="6407" max="6655" width="9" style="1"/>
    <col min="6656" max="6656" width="31.125" style="1" customWidth="1"/>
    <col min="6657" max="6657" width="17.625" style="1" customWidth="1"/>
    <col min="6658" max="6658" width="14" style="1" customWidth="1"/>
    <col min="6659" max="6659" width="13.25" style="1" customWidth="1"/>
    <col min="6660" max="6660" width="12.25" style="1" customWidth="1"/>
    <col min="6661" max="6661" width="12.5" style="1" customWidth="1"/>
    <col min="6662" max="6662" width="18.625" style="1" customWidth="1"/>
    <col min="6663" max="6911" width="9" style="1"/>
    <col min="6912" max="6912" width="31.125" style="1" customWidth="1"/>
    <col min="6913" max="6913" width="17.625" style="1" customWidth="1"/>
    <col min="6914" max="6914" width="14" style="1" customWidth="1"/>
    <col min="6915" max="6915" width="13.25" style="1" customWidth="1"/>
    <col min="6916" max="6916" width="12.25" style="1" customWidth="1"/>
    <col min="6917" max="6917" width="12.5" style="1" customWidth="1"/>
    <col min="6918" max="6918" width="18.625" style="1" customWidth="1"/>
    <col min="6919" max="7167" width="9" style="1"/>
    <col min="7168" max="7168" width="31.125" style="1" customWidth="1"/>
    <col min="7169" max="7169" width="17.625" style="1" customWidth="1"/>
    <col min="7170" max="7170" width="14" style="1" customWidth="1"/>
    <col min="7171" max="7171" width="13.25" style="1" customWidth="1"/>
    <col min="7172" max="7172" width="12.25" style="1" customWidth="1"/>
    <col min="7173" max="7173" width="12.5" style="1" customWidth="1"/>
    <col min="7174" max="7174" width="18.625" style="1" customWidth="1"/>
    <col min="7175" max="7423" width="9" style="1"/>
    <col min="7424" max="7424" width="31.125" style="1" customWidth="1"/>
    <col min="7425" max="7425" width="17.625" style="1" customWidth="1"/>
    <col min="7426" max="7426" width="14" style="1" customWidth="1"/>
    <col min="7427" max="7427" width="13.25" style="1" customWidth="1"/>
    <col min="7428" max="7428" width="12.25" style="1" customWidth="1"/>
    <col min="7429" max="7429" width="12.5" style="1" customWidth="1"/>
    <col min="7430" max="7430" width="18.625" style="1" customWidth="1"/>
    <col min="7431" max="7679" width="9" style="1"/>
    <col min="7680" max="7680" width="31.125" style="1" customWidth="1"/>
    <col min="7681" max="7681" width="17.625" style="1" customWidth="1"/>
    <col min="7682" max="7682" width="14" style="1" customWidth="1"/>
    <col min="7683" max="7683" width="13.25" style="1" customWidth="1"/>
    <col min="7684" max="7684" width="12.25" style="1" customWidth="1"/>
    <col min="7685" max="7685" width="12.5" style="1" customWidth="1"/>
    <col min="7686" max="7686" width="18.625" style="1" customWidth="1"/>
    <col min="7687" max="7935" width="9" style="1"/>
    <col min="7936" max="7936" width="31.125" style="1" customWidth="1"/>
    <col min="7937" max="7937" width="17.625" style="1" customWidth="1"/>
    <col min="7938" max="7938" width="14" style="1" customWidth="1"/>
    <col min="7939" max="7939" width="13.25" style="1" customWidth="1"/>
    <col min="7940" max="7940" width="12.25" style="1" customWidth="1"/>
    <col min="7941" max="7941" width="12.5" style="1" customWidth="1"/>
    <col min="7942" max="7942" width="18.625" style="1" customWidth="1"/>
    <col min="7943" max="8191" width="9" style="1"/>
    <col min="8192" max="8192" width="31.125" style="1" customWidth="1"/>
    <col min="8193" max="8193" width="17.625" style="1" customWidth="1"/>
    <col min="8194" max="8194" width="14" style="1" customWidth="1"/>
    <col min="8195" max="8195" width="13.25" style="1" customWidth="1"/>
    <col min="8196" max="8196" width="12.25" style="1" customWidth="1"/>
    <col min="8197" max="8197" width="12.5" style="1" customWidth="1"/>
    <col min="8198" max="8198" width="18.625" style="1" customWidth="1"/>
    <col min="8199" max="8447" width="9" style="1"/>
    <col min="8448" max="8448" width="31.125" style="1" customWidth="1"/>
    <col min="8449" max="8449" width="17.625" style="1" customWidth="1"/>
    <col min="8450" max="8450" width="14" style="1" customWidth="1"/>
    <col min="8451" max="8451" width="13.25" style="1" customWidth="1"/>
    <col min="8452" max="8452" width="12.25" style="1" customWidth="1"/>
    <col min="8453" max="8453" width="12.5" style="1" customWidth="1"/>
    <col min="8454" max="8454" width="18.625" style="1" customWidth="1"/>
    <col min="8455" max="8703" width="9" style="1"/>
    <col min="8704" max="8704" width="31.125" style="1" customWidth="1"/>
    <col min="8705" max="8705" width="17.625" style="1" customWidth="1"/>
    <col min="8706" max="8706" width="14" style="1" customWidth="1"/>
    <col min="8707" max="8707" width="13.25" style="1" customWidth="1"/>
    <col min="8708" max="8708" width="12.25" style="1" customWidth="1"/>
    <col min="8709" max="8709" width="12.5" style="1" customWidth="1"/>
    <col min="8710" max="8710" width="18.625" style="1" customWidth="1"/>
    <col min="8711" max="8959" width="9" style="1"/>
    <col min="8960" max="8960" width="31.125" style="1" customWidth="1"/>
    <col min="8961" max="8961" width="17.625" style="1" customWidth="1"/>
    <col min="8962" max="8962" width="14" style="1" customWidth="1"/>
    <col min="8963" max="8963" width="13.25" style="1" customWidth="1"/>
    <col min="8964" max="8964" width="12.25" style="1" customWidth="1"/>
    <col min="8965" max="8965" width="12.5" style="1" customWidth="1"/>
    <col min="8966" max="8966" width="18.625" style="1" customWidth="1"/>
    <col min="8967" max="9215" width="9" style="1"/>
    <col min="9216" max="9216" width="31.125" style="1" customWidth="1"/>
    <col min="9217" max="9217" width="17.625" style="1" customWidth="1"/>
    <col min="9218" max="9218" width="14" style="1" customWidth="1"/>
    <col min="9219" max="9219" width="13.25" style="1" customWidth="1"/>
    <col min="9220" max="9220" width="12.25" style="1" customWidth="1"/>
    <col min="9221" max="9221" width="12.5" style="1" customWidth="1"/>
    <col min="9222" max="9222" width="18.625" style="1" customWidth="1"/>
    <col min="9223" max="9471" width="9" style="1"/>
    <col min="9472" max="9472" width="31.125" style="1" customWidth="1"/>
    <col min="9473" max="9473" width="17.625" style="1" customWidth="1"/>
    <col min="9474" max="9474" width="14" style="1" customWidth="1"/>
    <col min="9475" max="9475" width="13.25" style="1" customWidth="1"/>
    <col min="9476" max="9476" width="12.25" style="1" customWidth="1"/>
    <col min="9477" max="9477" width="12.5" style="1" customWidth="1"/>
    <col min="9478" max="9478" width="18.625" style="1" customWidth="1"/>
    <col min="9479" max="9727" width="9" style="1"/>
    <col min="9728" max="9728" width="31.125" style="1" customWidth="1"/>
    <col min="9729" max="9729" width="17.625" style="1" customWidth="1"/>
    <col min="9730" max="9730" width="14" style="1" customWidth="1"/>
    <col min="9731" max="9731" width="13.25" style="1" customWidth="1"/>
    <col min="9732" max="9732" width="12.25" style="1" customWidth="1"/>
    <col min="9733" max="9733" width="12.5" style="1" customWidth="1"/>
    <col min="9734" max="9734" width="18.625" style="1" customWidth="1"/>
    <col min="9735" max="9983" width="9" style="1"/>
    <col min="9984" max="9984" width="31.125" style="1" customWidth="1"/>
    <col min="9985" max="9985" width="17.625" style="1" customWidth="1"/>
    <col min="9986" max="9986" width="14" style="1" customWidth="1"/>
    <col min="9987" max="9987" width="13.25" style="1" customWidth="1"/>
    <col min="9988" max="9988" width="12.25" style="1" customWidth="1"/>
    <col min="9989" max="9989" width="12.5" style="1" customWidth="1"/>
    <col min="9990" max="9990" width="18.625" style="1" customWidth="1"/>
    <col min="9991" max="10239" width="9" style="1"/>
    <col min="10240" max="10240" width="31.125" style="1" customWidth="1"/>
    <col min="10241" max="10241" width="17.625" style="1" customWidth="1"/>
    <col min="10242" max="10242" width="14" style="1" customWidth="1"/>
    <col min="10243" max="10243" width="13.25" style="1" customWidth="1"/>
    <col min="10244" max="10244" width="12.25" style="1" customWidth="1"/>
    <col min="10245" max="10245" width="12.5" style="1" customWidth="1"/>
    <col min="10246" max="10246" width="18.625" style="1" customWidth="1"/>
    <col min="10247" max="10495" width="9" style="1"/>
    <col min="10496" max="10496" width="31.125" style="1" customWidth="1"/>
    <col min="10497" max="10497" width="17.625" style="1" customWidth="1"/>
    <col min="10498" max="10498" width="14" style="1" customWidth="1"/>
    <col min="10499" max="10499" width="13.25" style="1" customWidth="1"/>
    <col min="10500" max="10500" width="12.25" style="1" customWidth="1"/>
    <col min="10501" max="10501" width="12.5" style="1" customWidth="1"/>
    <col min="10502" max="10502" width="18.625" style="1" customWidth="1"/>
    <col min="10503" max="10751" width="9" style="1"/>
    <col min="10752" max="10752" width="31.125" style="1" customWidth="1"/>
    <col min="10753" max="10753" width="17.625" style="1" customWidth="1"/>
    <col min="10754" max="10754" width="14" style="1" customWidth="1"/>
    <col min="10755" max="10755" width="13.25" style="1" customWidth="1"/>
    <col min="10756" max="10756" width="12.25" style="1" customWidth="1"/>
    <col min="10757" max="10757" width="12.5" style="1" customWidth="1"/>
    <col min="10758" max="10758" width="18.625" style="1" customWidth="1"/>
    <col min="10759" max="11007" width="9" style="1"/>
    <col min="11008" max="11008" width="31.125" style="1" customWidth="1"/>
    <col min="11009" max="11009" width="17.625" style="1" customWidth="1"/>
    <col min="11010" max="11010" width="14" style="1" customWidth="1"/>
    <col min="11011" max="11011" width="13.25" style="1" customWidth="1"/>
    <col min="11012" max="11012" width="12.25" style="1" customWidth="1"/>
    <col min="11013" max="11013" width="12.5" style="1" customWidth="1"/>
    <col min="11014" max="11014" width="18.625" style="1" customWidth="1"/>
    <col min="11015" max="11263" width="9" style="1"/>
    <col min="11264" max="11264" width="31.125" style="1" customWidth="1"/>
    <col min="11265" max="11265" width="17.625" style="1" customWidth="1"/>
    <col min="11266" max="11266" width="14" style="1" customWidth="1"/>
    <col min="11267" max="11267" width="13.25" style="1" customWidth="1"/>
    <col min="11268" max="11268" width="12.25" style="1" customWidth="1"/>
    <col min="11269" max="11269" width="12.5" style="1" customWidth="1"/>
    <col min="11270" max="11270" width="18.625" style="1" customWidth="1"/>
    <col min="11271" max="11519" width="9" style="1"/>
    <col min="11520" max="11520" width="31.125" style="1" customWidth="1"/>
    <col min="11521" max="11521" width="17.625" style="1" customWidth="1"/>
    <col min="11522" max="11522" width="14" style="1" customWidth="1"/>
    <col min="11523" max="11523" width="13.25" style="1" customWidth="1"/>
    <col min="11524" max="11524" width="12.25" style="1" customWidth="1"/>
    <col min="11525" max="11525" width="12.5" style="1" customWidth="1"/>
    <col min="11526" max="11526" width="18.625" style="1" customWidth="1"/>
    <col min="11527" max="11775" width="9" style="1"/>
    <col min="11776" max="11776" width="31.125" style="1" customWidth="1"/>
    <col min="11777" max="11777" width="17.625" style="1" customWidth="1"/>
    <col min="11778" max="11778" width="14" style="1" customWidth="1"/>
    <col min="11779" max="11779" width="13.25" style="1" customWidth="1"/>
    <col min="11780" max="11780" width="12.25" style="1" customWidth="1"/>
    <col min="11781" max="11781" width="12.5" style="1" customWidth="1"/>
    <col min="11782" max="11782" width="18.625" style="1" customWidth="1"/>
    <col min="11783" max="12031" width="9" style="1"/>
    <col min="12032" max="12032" width="31.125" style="1" customWidth="1"/>
    <col min="12033" max="12033" width="17.625" style="1" customWidth="1"/>
    <col min="12034" max="12034" width="14" style="1" customWidth="1"/>
    <col min="12035" max="12035" width="13.25" style="1" customWidth="1"/>
    <col min="12036" max="12036" width="12.25" style="1" customWidth="1"/>
    <col min="12037" max="12037" width="12.5" style="1" customWidth="1"/>
    <col min="12038" max="12038" width="18.625" style="1" customWidth="1"/>
    <col min="12039" max="12287" width="9" style="1"/>
    <col min="12288" max="12288" width="31.125" style="1" customWidth="1"/>
    <col min="12289" max="12289" width="17.625" style="1" customWidth="1"/>
    <col min="12290" max="12290" width="14" style="1" customWidth="1"/>
    <col min="12291" max="12291" width="13.25" style="1" customWidth="1"/>
    <col min="12292" max="12292" width="12.25" style="1" customWidth="1"/>
    <col min="12293" max="12293" width="12.5" style="1" customWidth="1"/>
    <col min="12294" max="12294" width="18.625" style="1" customWidth="1"/>
    <col min="12295" max="12543" width="9" style="1"/>
    <col min="12544" max="12544" width="31.125" style="1" customWidth="1"/>
    <col min="12545" max="12545" width="17.625" style="1" customWidth="1"/>
    <col min="12546" max="12546" width="14" style="1" customWidth="1"/>
    <col min="12547" max="12547" width="13.25" style="1" customWidth="1"/>
    <col min="12548" max="12548" width="12.25" style="1" customWidth="1"/>
    <col min="12549" max="12549" width="12.5" style="1" customWidth="1"/>
    <col min="12550" max="12550" width="18.625" style="1" customWidth="1"/>
    <col min="12551" max="12799" width="9" style="1"/>
    <col min="12800" max="12800" width="31.125" style="1" customWidth="1"/>
    <col min="12801" max="12801" width="17.625" style="1" customWidth="1"/>
    <col min="12802" max="12802" width="14" style="1" customWidth="1"/>
    <col min="12803" max="12803" width="13.25" style="1" customWidth="1"/>
    <col min="12804" max="12804" width="12.25" style="1" customWidth="1"/>
    <col min="12805" max="12805" width="12.5" style="1" customWidth="1"/>
    <col min="12806" max="12806" width="18.625" style="1" customWidth="1"/>
    <col min="12807" max="13055" width="9" style="1"/>
    <col min="13056" max="13056" width="31.125" style="1" customWidth="1"/>
    <col min="13057" max="13057" width="17.625" style="1" customWidth="1"/>
    <col min="13058" max="13058" width="14" style="1" customWidth="1"/>
    <col min="13059" max="13059" width="13.25" style="1" customWidth="1"/>
    <col min="13060" max="13060" width="12.25" style="1" customWidth="1"/>
    <col min="13061" max="13061" width="12.5" style="1" customWidth="1"/>
    <col min="13062" max="13062" width="18.625" style="1" customWidth="1"/>
    <col min="13063" max="13311" width="9" style="1"/>
    <col min="13312" max="13312" width="31.125" style="1" customWidth="1"/>
    <col min="13313" max="13313" width="17.625" style="1" customWidth="1"/>
    <col min="13314" max="13314" width="14" style="1" customWidth="1"/>
    <col min="13315" max="13315" width="13.25" style="1" customWidth="1"/>
    <col min="13316" max="13316" width="12.25" style="1" customWidth="1"/>
    <col min="13317" max="13317" width="12.5" style="1" customWidth="1"/>
    <col min="13318" max="13318" width="18.625" style="1" customWidth="1"/>
    <col min="13319" max="13567" width="9" style="1"/>
    <col min="13568" max="13568" width="31.125" style="1" customWidth="1"/>
    <col min="13569" max="13569" width="17.625" style="1" customWidth="1"/>
    <col min="13570" max="13570" width="14" style="1" customWidth="1"/>
    <col min="13571" max="13571" width="13.25" style="1" customWidth="1"/>
    <col min="13572" max="13572" width="12.25" style="1" customWidth="1"/>
    <col min="13573" max="13573" width="12.5" style="1" customWidth="1"/>
    <col min="13574" max="13574" width="18.625" style="1" customWidth="1"/>
    <col min="13575" max="13823" width="9" style="1"/>
    <col min="13824" max="13824" width="31.125" style="1" customWidth="1"/>
    <col min="13825" max="13825" width="17.625" style="1" customWidth="1"/>
    <col min="13826" max="13826" width="14" style="1" customWidth="1"/>
    <col min="13827" max="13827" width="13.25" style="1" customWidth="1"/>
    <col min="13828" max="13828" width="12.25" style="1" customWidth="1"/>
    <col min="13829" max="13829" width="12.5" style="1" customWidth="1"/>
    <col min="13830" max="13830" width="18.625" style="1" customWidth="1"/>
    <col min="13831" max="14079" width="9" style="1"/>
    <col min="14080" max="14080" width="31.125" style="1" customWidth="1"/>
    <col min="14081" max="14081" width="17.625" style="1" customWidth="1"/>
    <col min="14082" max="14082" width="14" style="1" customWidth="1"/>
    <col min="14083" max="14083" width="13.25" style="1" customWidth="1"/>
    <col min="14084" max="14084" width="12.25" style="1" customWidth="1"/>
    <col min="14085" max="14085" width="12.5" style="1" customWidth="1"/>
    <col min="14086" max="14086" width="18.625" style="1" customWidth="1"/>
    <col min="14087" max="14335" width="9" style="1"/>
    <col min="14336" max="14336" width="31.125" style="1" customWidth="1"/>
    <col min="14337" max="14337" width="17.625" style="1" customWidth="1"/>
    <col min="14338" max="14338" width="14" style="1" customWidth="1"/>
    <col min="14339" max="14339" width="13.25" style="1" customWidth="1"/>
    <col min="14340" max="14340" width="12.25" style="1" customWidth="1"/>
    <col min="14341" max="14341" width="12.5" style="1" customWidth="1"/>
    <col min="14342" max="14342" width="18.625" style="1" customWidth="1"/>
    <col min="14343" max="14591" width="9" style="1"/>
    <col min="14592" max="14592" width="31.125" style="1" customWidth="1"/>
    <col min="14593" max="14593" width="17.625" style="1" customWidth="1"/>
    <col min="14594" max="14594" width="14" style="1" customWidth="1"/>
    <col min="14595" max="14595" width="13.25" style="1" customWidth="1"/>
    <col min="14596" max="14596" width="12.25" style="1" customWidth="1"/>
    <col min="14597" max="14597" width="12.5" style="1" customWidth="1"/>
    <col min="14598" max="14598" width="18.625" style="1" customWidth="1"/>
    <col min="14599" max="14847" width="9" style="1"/>
    <col min="14848" max="14848" width="31.125" style="1" customWidth="1"/>
    <col min="14849" max="14849" width="17.625" style="1" customWidth="1"/>
    <col min="14850" max="14850" width="14" style="1" customWidth="1"/>
    <col min="14851" max="14851" width="13.25" style="1" customWidth="1"/>
    <col min="14852" max="14852" width="12.25" style="1" customWidth="1"/>
    <col min="14853" max="14853" width="12.5" style="1" customWidth="1"/>
    <col min="14854" max="14854" width="18.625" style="1" customWidth="1"/>
    <col min="14855" max="15103" width="9" style="1"/>
    <col min="15104" max="15104" width="31.125" style="1" customWidth="1"/>
    <col min="15105" max="15105" width="17.625" style="1" customWidth="1"/>
    <col min="15106" max="15106" width="14" style="1" customWidth="1"/>
    <col min="15107" max="15107" width="13.25" style="1" customWidth="1"/>
    <col min="15108" max="15108" width="12.25" style="1" customWidth="1"/>
    <col min="15109" max="15109" width="12.5" style="1" customWidth="1"/>
    <col min="15110" max="15110" width="18.625" style="1" customWidth="1"/>
    <col min="15111" max="15359" width="9" style="1"/>
    <col min="15360" max="15360" width="31.125" style="1" customWidth="1"/>
    <col min="15361" max="15361" width="17.625" style="1" customWidth="1"/>
    <col min="15362" max="15362" width="14" style="1" customWidth="1"/>
    <col min="15363" max="15363" width="13.25" style="1" customWidth="1"/>
    <col min="15364" max="15364" width="12.25" style="1" customWidth="1"/>
    <col min="15365" max="15365" width="12.5" style="1" customWidth="1"/>
    <col min="15366" max="15366" width="18.625" style="1" customWidth="1"/>
    <col min="15367" max="15615" width="9" style="1"/>
    <col min="15616" max="15616" width="31.125" style="1" customWidth="1"/>
    <col min="15617" max="15617" width="17.625" style="1" customWidth="1"/>
    <col min="15618" max="15618" width="14" style="1" customWidth="1"/>
    <col min="15619" max="15619" width="13.25" style="1" customWidth="1"/>
    <col min="15620" max="15620" width="12.25" style="1" customWidth="1"/>
    <col min="15621" max="15621" width="12.5" style="1" customWidth="1"/>
    <col min="15622" max="15622" width="18.625" style="1" customWidth="1"/>
    <col min="15623" max="15871" width="9" style="1"/>
    <col min="15872" max="15872" width="31.125" style="1" customWidth="1"/>
    <col min="15873" max="15873" width="17.625" style="1" customWidth="1"/>
    <col min="15874" max="15874" width="14" style="1" customWidth="1"/>
    <col min="15875" max="15875" width="13.25" style="1" customWidth="1"/>
    <col min="15876" max="15876" width="12.25" style="1" customWidth="1"/>
    <col min="15877" max="15877" width="12.5" style="1" customWidth="1"/>
    <col min="15878" max="15878" width="18.625" style="1" customWidth="1"/>
    <col min="15879" max="16127" width="9" style="1"/>
    <col min="16128" max="16128" width="31.125" style="1" customWidth="1"/>
    <col min="16129" max="16129" width="17.625" style="1" customWidth="1"/>
    <col min="16130" max="16130" width="14" style="1" customWidth="1"/>
    <col min="16131" max="16131" width="13.25" style="1" customWidth="1"/>
    <col min="16132" max="16132" width="12.25" style="1" customWidth="1"/>
    <col min="16133" max="16133" width="12.5" style="1" customWidth="1"/>
    <col min="16134" max="16134" width="18.625" style="1" customWidth="1"/>
    <col min="16135" max="16384" width="9" style="1"/>
  </cols>
  <sheetData>
    <row r="1" ht="18" customHeight="1" spans="1:6">
      <c r="A1" s="2" t="s">
        <v>239</v>
      </c>
      <c r="B1" s="3"/>
      <c r="C1" s="3"/>
      <c r="D1" s="3"/>
      <c r="E1" s="3"/>
      <c r="F1" s="3"/>
    </row>
    <row r="2" ht="35.1" customHeight="1" spans="1:11">
      <c r="A2" s="4" t="s">
        <v>240</v>
      </c>
      <c r="B2" s="4"/>
      <c r="C2" s="4"/>
      <c r="D2" s="4"/>
      <c r="E2" s="4"/>
      <c r="F2" s="4"/>
      <c r="G2" s="4"/>
      <c r="H2" s="4"/>
      <c r="I2" s="4"/>
      <c r="J2" s="4"/>
      <c r="K2" s="4"/>
    </row>
    <row r="3" ht="21.95" customHeight="1" spans="1:11">
      <c r="A3" s="3"/>
      <c r="B3" s="3"/>
      <c r="C3" s="3"/>
      <c r="D3" s="3"/>
      <c r="E3" s="3"/>
      <c r="F3" s="3"/>
      <c r="K3" s="1" t="s">
        <v>2</v>
      </c>
    </row>
    <row r="4" ht="21" customHeight="1" spans="1:11">
      <c r="A4" s="5" t="s">
        <v>5</v>
      </c>
      <c r="B4" s="6" t="s">
        <v>7</v>
      </c>
      <c r="C4" s="6" t="s">
        <v>222</v>
      </c>
      <c r="D4" s="6" t="s">
        <v>190</v>
      </c>
      <c r="E4" s="6" t="s">
        <v>192</v>
      </c>
      <c r="F4" s="6" t="s">
        <v>194</v>
      </c>
      <c r="G4" s="6" t="s">
        <v>196</v>
      </c>
      <c r="H4" s="6"/>
      <c r="I4" s="6" t="s">
        <v>198</v>
      </c>
      <c r="J4" s="6" t="s">
        <v>200</v>
      </c>
      <c r="K4" s="6" t="s">
        <v>220</v>
      </c>
    </row>
    <row r="5" ht="42.75" customHeight="1" spans="1:11">
      <c r="A5" s="5"/>
      <c r="B5" s="6"/>
      <c r="C5" s="6"/>
      <c r="D5" s="6"/>
      <c r="E5" s="6"/>
      <c r="F5" s="6"/>
      <c r="G5" s="6" t="s">
        <v>227</v>
      </c>
      <c r="H5" s="6" t="s">
        <v>241</v>
      </c>
      <c r="I5" s="6"/>
      <c r="J5" s="6"/>
      <c r="K5" s="6"/>
    </row>
    <row r="6" ht="30" customHeight="1" spans="1:11">
      <c r="A6" s="7" t="s">
        <v>7</v>
      </c>
      <c r="B6" s="8"/>
      <c r="C6" s="8"/>
      <c r="D6" s="8"/>
      <c r="E6" s="8"/>
      <c r="F6" s="8"/>
      <c r="G6" s="8"/>
      <c r="H6" s="8"/>
      <c r="I6" s="8"/>
      <c r="J6" s="8"/>
      <c r="K6" s="8"/>
    </row>
    <row r="7" ht="48" customHeight="1" spans="1:11">
      <c r="A7" s="9" t="s">
        <v>242</v>
      </c>
      <c r="B7" s="8"/>
      <c r="C7" s="8"/>
      <c r="D7" s="8"/>
      <c r="E7" s="8"/>
      <c r="F7" s="8"/>
      <c r="G7" s="8"/>
      <c r="H7" s="8"/>
      <c r="I7" s="8"/>
      <c r="J7" s="8"/>
      <c r="K7" s="8"/>
    </row>
    <row r="8" ht="48" customHeight="1" spans="1:11">
      <c r="A8" s="9" t="s">
        <v>243</v>
      </c>
      <c r="B8" s="8"/>
      <c r="C8" s="8"/>
      <c r="D8" s="8"/>
      <c r="E8" s="8"/>
      <c r="F8" s="8"/>
      <c r="G8" s="8"/>
      <c r="H8" s="8"/>
      <c r="I8" s="8"/>
      <c r="J8" s="8"/>
      <c r="K8" s="8"/>
    </row>
    <row r="9" ht="49.5" customHeight="1" spans="1:11">
      <c r="A9" s="9" t="s">
        <v>244</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 财政拨款收支总表</vt:lpstr>
      <vt:lpstr>2.一般公共预算(基本支出+项目支出）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dcterms:modified xsi:type="dcterms:W3CDTF">2022-09-18T15:48:12Z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