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 tabRatio="763" activeTab="2"/>
  </bookViews>
  <sheets>
    <sheet name="智慧农业项目" sheetId="20" r:id="rId1"/>
    <sheet name="粤港澳蔬菜直供基地项目" sheetId="19" r:id="rId2"/>
    <sheet name="其他特色农业产业项目" sheetId="18" r:id="rId3"/>
  </sheets>
  <externalReferences>
    <externalReference r:id="rId4"/>
  </externalReferences>
  <definedNames>
    <definedName name="_xlnm._FilterDatabase" localSheetId="2" hidden="1">其他特色农业产业项目!$A$4:$U$16</definedName>
    <definedName name="项目类型">[1]勿删!$B$1:$N$1</definedName>
    <definedName name="_xlnm.Print_Titles" localSheetId="2">其他特色农业产业项目!$2:$4</definedName>
  </definedNames>
  <calcPr calcId="144525"/>
</workbook>
</file>

<file path=xl/sharedStrings.xml><?xml version="1.0" encoding="utf-8"?>
<sst xmlns="http://schemas.openxmlformats.org/spreadsheetml/2006/main" count="134">
  <si>
    <t>附件1</t>
  </si>
  <si>
    <t>秀山县2022年第三批市级财政衔接推进乡村振兴补助资金（智慧农业）项目计划资金表</t>
  </si>
  <si>
    <t>序号</t>
  </si>
  <si>
    <t>项目名称</t>
  </si>
  <si>
    <t>项目类型</t>
  </si>
  <si>
    <t>建设性质</t>
  </si>
  <si>
    <t>实施地点</t>
  </si>
  <si>
    <t>时间进度</t>
  </si>
  <si>
    <t>实施单位</t>
  </si>
  <si>
    <t>建设任务</t>
  </si>
  <si>
    <t>财政资金支持环节和补助标准</t>
  </si>
  <si>
    <t>资金规模和筹资方式（万元）</t>
  </si>
  <si>
    <t>受益对象</t>
  </si>
  <si>
    <t>绩效目标</t>
  </si>
  <si>
    <t>是否整合</t>
  </si>
  <si>
    <t>备注</t>
  </si>
  <si>
    <t>实施年度</t>
  </si>
  <si>
    <t>完工年度</t>
  </si>
  <si>
    <t>主管部门</t>
  </si>
  <si>
    <t>业主单位</t>
  </si>
  <si>
    <t>小计</t>
  </si>
  <si>
    <t>衔接资金</t>
  </si>
  <si>
    <t>其他财政资金</t>
  </si>
  <si>
    <t>自筹资金</t>
  </si>
  <si>
    <t>秀山县洪安镇2022年平马居委会数商兴农试点示范项目</t>
  </si>
  <si>
    <t>产业项目</t>
  </si>
  <si>
    <t>新建</t>
  </si>
  <si>
    <t>洪安镇平马社区居委会</t>
  </si>
  <si>
    <t>2022.01</t>
  </si>
  <si>
    <t>2022.12</t>
  </si>
  <si>
    <t>县农业农村委</t>
  </si>
  <si>
    <t>洪安镇人民政府</t>
  </si>
  <si>
    <t xml:space="preserve">
1、茶基地数字信息管理可视化系统（1套）。
2、物联网监管系统（2套）。
3、视频监控系统（1套）。
4、病虫害预警监测系统（2套）。
5、基础信息管理（1套）。
</t>
  </si>
  <si>
    <t>1、茶基地数字信息管理可视化系统（1套）：13万元
2、物联网监管系统（2套）环境监测+土壤监测：15万元
3、视频监控系统（1套）：8万元
4、病虫害预警监测系统（1套）：7万元
5、基础信息管理（1套）：7万元</t>
  </si>
  <si>
    <t>1、数字化智慧化的投入，可提供设备的安装、维护、管理等工作岗位。直接带动100余人参与工作，贫困户20余人；平均年增收10000元。
2、产品销售方面，可做线上推广，提供推销、售后等工作岗位。直接带动20余人参与工作，贫困户3人；平均年增收20000元。</t>
  </si>
  <si>
    <t>打造智慧农业示范基地1个,单位面积土地农业产出效益增加10%以上，提高劳动生产率15%以上。项目建成后，预计每年可收购加工鲜茶叶150万斤，年产值1200万元以上，实现年利润200万元，从种植、管护、采摘、加工等方面可直接增加就业岗位200余个，带动周边农户500余人，低收入户100余户、300余人务工增收100万元以上。</t>
  </si>
  <si>
    <t>是</t>
  </si>
  <si>
    <t>合计</t>
  </si>
  <si>
    <t>附件2</t>
  </si>
  <si>
    <t>2022年第三批市级财政衔接推进乡村振兴补助资金（现代高效蔬菜产业示范园）项目计划资金表</t>
  </si>
  <si>
    <t>秀山现代高效蔬菜产业示范园建设项目（一期）</t>
  </si>
  <si>
    <t>官庄街道雅都社区、新庄社区</t>
  </si>
  <si>
    <t>县乡村振兴局</t>
  </si>
  <si>
    <t>官庄街道办事处</t>
  </si>
  <si>
    <r>
      <rPr>
        <sz val="10"/>
        <color rgb="FF000000"/>
        <rFont val="方正仿宋_GBK"/>
        <charset val="134"/>
      </rPr>
      <t>建设智能化蔬菜种苗繁育馆、蔬菜种植示范区、蔬菜分拣包装区、蔬菜瓜果采摘区及配套设施建设。大棚主体</t>
    </r>
    <r>
      <rPr>
        <sz val="10"/>
        <color rgb="FF000000"/>
        <rFont val="方正仿宋_GBK"/>
        <charset val="134"/>
      </rPr>
      <t>27936</t>
    </r>
    <r>
      <rPr>
        <sz val="10"/>
        <color rgb="FF000000"/>
        <rFont val="方正仿宋_GBK"/>
        <charset val="134"/>
      </rPr>
      <t>㎡；育苗设施</t>
    </r>
    <r>
      <rPr>
        <sz val="10"/>
        <color rgb="FF000000"/>
        <rFont val="方正仿宋_GBK"/>
        <charset val="134"/>
      </rPr>
      <t>3500</t>
    </r>
    <r>
      <rPr>
        <sz val="10"/>
        <color rgb="FF000000"/>
        <rFont val="方正仿宋_GBK"/>
        <charset val="134"/>
      </rPr>
      <t>㎡，水肥一体化系统</t>
    </r>
    <r>
      <rPr>
        <sz val="10"/>
        <color rgb="FF000000"/>
        <rFont val="方正仿宋_GBK"/>
        <charset val="134"/>
      </rPr>
      <t>6</t>
    </r>
    <r>
      <rPr>
        <sz val="10"/>
        <color rgb="FF000000"/>
        <rFont val="方正仿宋_GBK"/>
        <charset val="134"/>
      </rPr>
      <t>套、智慧物联网</t>
    </r>
    <r>
      <rPr>
        <sz val="10"/>
        <color rgb="FF000000"/>
        <rFont val="方正仿宋_GBK"/>
        <charset val="134"/>
      </rPr>
      <t>1</t>
    </r>
    <r>
      <rPr>
        <sz val="10"/>
        <color rgb="FF000000"/>
        <rFont val="方正仿宋_GBK"/>
        <charset val="134"/>
      </rPr>
      <t>套、分拣中心</t>
    </r>
    <r>
      <rPr>
        <sz val="10"/>
        <color rgb="FF000000"/>
        <rFont val="方正仿宋_GBK"/>
        <charset val="134"/>
      </rPr>
      <t>400</t>
    </r>
    <r>
      <rPr>
        <sz val="10"/>
        <color rgb="FF000000"/>
        <rFont val="方正仿宋_GBK"/>
        <charset val="134"/>
      </rPr>
      <t>㎡以及建设排水系统、秸秆处理厂、供水供电等基础设施。</t>
    </r>
  </si>
  <si>
    <r>
      <rPr>
        <sz val="10"/>
        <color rgb="FF000000"/>
        <rFont val="方正仿宋_GBK"/>
        <charset val="134"/>
      </rPr>
      <t>可带动</t>
    </r>
    <r>
      <rPr>
        <sz val="10"/>
        <color rgb="FF000000"/>
        <rFont val="方正仿宋_GBK"/>
        <charset val="134"/>
      </rPr>
      <t>100</t>
    </r>
    <r>
      <rPr>
        <sz val="10"/>
        <color rgb="FF000000"/>
        <rFont val="方正仿宋_GBK"/>
        <charset val="134"/>
      </rPr>
      <t>余名农村劳动力就业，提供季节岗位</t>
    </r>
    <r>
      <rPr>
        <sz val="10"/>
        <color rgb="FF000000"/>
        <rFont val="方正仿宋_GBK"/>
        <charset val="134"/>
      </rPr>
      <t>50</t>
    </r>
    <r>
      <rPr>
        <sz val="10"/>
        <color rgb="FF000000"/>
        <rFont val="方正仿宋_GBK"/>
        <charset val="134"/>
      </rPr>
      <t>个，带动</t>
    </r>
    <r>
      <rPr>
        <sz val="10"/>
        <color rgb="FF000000"/>
        <rFont val="方正仿宋_GBK"/>
        <charset val="134"/>
      </rPr>
      <t>80</t>
    </r>
    <r>
      <rPr>
        <sz val="10"/>
        <color rgb="FF000000"/>
        <rFont val="方正仿宋_GBK"/>
        <charset val="134"/>
      </rPr>
      <t>户农户参与到蔬菜种植行业。</t>
    </r>
  </si>
  <si>
    <t>附件3</t>
  </si>
  <si>
    <t>秀山县2022年第三批市级财政衔接推进乡村振兴补助资金（其他特色农业产业）项目计划资金表</t>
  </si>
  <si>
    <t>秀山县雅江镇2022年桂坪村冷藏库建设项目</t>
  </si>
  <si>
    <t>雅江镇桂坪村冷水小学旧址</t>
  </si>
  <si>
    <t>雅江镇人民政府</t>
  </si>
  <si>
    <t>雅江镇桂坪村村民委员会</t>
  </si>
  <si>
    <t>1、冷藏库及室外场地平整1600平方米。
2、建钢结构冷藏厂房360（12*30）平方米，檐口高为5.5米，其中钢柱采用150x3.5圆钢，屋面檩条采用90x50x2.0钢矩管，屋面支撑选用直径22圆钢，屋面钢梁选用150x150x3.0钢矩管，屋顶用隔热保温棉+钢瓦，椽条用150*50*20*1.6C型钢，柱子下1000x1000x500独立基础，墙体为高1.4米砖混外贴墙砖，其余上部分为5cm的泡沫夹心隔热板柱。
3、建931.5（11.5*27*3）立方米节能型冷藏库建设及设施设备购置安装。
4、室外场地排水沟采用截面350x500混凝土排水沟，上部隔5米设铸铁水篦子，沟长约200米，排水暗管采用dn300双壁波纹管,长约100米。
5、购置室外线缆、水管等设备。
6、冷藏库及转运场地硬化（40*40*0.2）320立方米c25混凝土厚20cm。
7、建冷藏库防盗墙300平方米含基础及构造柱（长120米，高2.5米，宽0.2米）。
8、新建冷藏库堡坎200.8立方米（长50米，宽1,米，高2米）。                                                                                                                                     9、定制厂房不锈钢大门1个（4*2.5）。</t>
  </si>
  <si>
    <r>
      <rPr>
        <sz val="10"/>
        <rFont val="宋体"/>
        <charset val="134"/>
        <scheme val="minor"/>
      </rPr>
      <t xml:space="preserve">1、冷藏库及室外场地平整1600平方米，补助标准53元/平方米，补助8.48万元。
2、建钢结构冷藏厂房360（12*30）平方米，檐口高为5.5米，其中钢柱采用150x3.5圆钢，屋面檩条采用90x50x2.0钢矩管，屋面支撑选用直径22圆钢，屋面钢梁选用150x150x3.0钢矩管，屋顶用隔热保温棉+钢瓦，椽条用150*50*20*1.6C型钢，柱子下1000x1000x500独立基础，墙体为高1.4米砖混外贴墙砖，其余上部分为5cm的泡沫夹心隔热板柱，补助标准600元/平方米，补助21.6万元。
3、931.5（11.5*27*3）立方米节能型冷藏库建设及设施设备购置安装，补助标准393.55元/立方米，补助36.66万元。
4、室外场地排水沟采用截面350x500混凝土排水沟，上部隔5米设铸铁水篦子，沟长约200米，补助标准100元/米，排水暗管采用dn300双壁波纹管,补助标准120元/米，长约100米，补助3.2万元。
5、购置室外线缆、水管等设备，补助1.936万元。
</t>
    </r>
    <r>
      <rPr>
        <sz val="10"/>
        <color theme="1"/>
        <rFont val="宋体"/>
        <charset val="134"/>
        <scheme val="minor"/>
      </rPr>
      <t>6、冷藏库及转运场地硬化（40*40*0.2）320立方米c25混凝土厚20cm，补助标准500元/立方米，补助16万元。
7、建冷藏库防盗墙300平方米含基础及构造柱（长120米，
高2.5米，宽0.2米），补助标准150元/平方米，补助4.5万。
8、建冷藏库堡坎200.8立方米（长50米，宽1,米，高2米）,补助标准300元/立方米，补助6.024万元。                                                                                                   9、定制厂房不锈钢大门1个（4*2.5），补助0.5万元。</t>
    </r>
  </si>
  <si>
    <t>受益总人口数2042人，其中脱贫人口和监测对象人数314人。</t>
  </si>
  <si>
    <t>预计2022冷藏柑橘300余吨，年销售金额300余万元，企业年利润40万元以上。冷藏库建成后常年就近雇佣当地农民用工，可以解决当地部分闲置农民5人就业，增加就业者经济收入年均4000元以上。</t>
  </si>
  <si>
    <t>秀山县梅江镇2022年凯干村蔬菜大棚建设项目</t>
  </si>
  <si>
    <t>梅江镇凯干村凯干组</t>
  </si>
  <si>
    <t>梅江镇人民政府</t>
  </si>
  <si>
    <t>秀山县奇景农业开发有限公司</t>
  </si>
  <si>
    <t>建长943.8米*宽8米*高3米以上，Φ25管、厚度1.2毫米以上热镀锌钢架大棚7550平方米。</t>
  </si>
  <si>
    <t>建长943.8米*宽8米*高3米以上，Φ25管、厚度1.2毫米以上热镀锌钢架大棚7550平方米，补助标准20元/平方，补助15.1万元。</t>
  </si>
  <si>
    <t>1.基地流转土地97户215亩。其中脱贫人口和监测对象11户43人，年土地流转费用8万余元，可使农户户均增加收入1100余元。
2.项目带动当地群众务工20余人，其中建卡脱贫户10户43人，户均增收2000元，帮扶带动脱贫人口、低收入人口具有良好的社会扶贫效益。</t>
  </si>
  <si>
    <t>年可种植优质辣椒40万株，茄子10万株，番茄10万株等；实现产值60万元，亩均产值0.6万元以上，项目带动当地群众务工20余人，其中帮扶带动脱贫人口和监测对象11户43人，户均增收2000元。</t>
  </si>
  <si>
    <t>秀山县乌杨街道2022年长滩村蔬菜基地冷藏库建设项目</t>
  </si>
  <si>
    <t>乌杨街道长滩村叫花坪组朱家院</t>
  </si>
  <si>
    <t>乌杨街道办事处</t>
  </si>
  <si>
    <t>秀山县陈斌种植场</t>
  </si>
  <si>
    <t>（1）建冷藏库1个（含设备），130立方米，分为两格（共8米长*5.8米宽*2.8米高），占地面积46.4平方米。
（2）改建砖木结构瓦房分捡场地（20米×5米）100平方米（含地基平整）。</t>
  </si>
  <si>
    <t>建冷藏库1个，分为两格（共8米长*5.8米宽*2.8米高）=130立方米，补助标准800元/立方米，补助10.4万元。</t>
  </si>
  <si>
    <t>1.基地流转土地26户100余亩。其中建卡贫困户7户25亩，土地流转费用3万余元，可使农户户均增加收入1100余元。
2.项目带动当地群众务工20余人，其中建卡脱贫户6户6人，户均增收2000元，帮扶带动脱贫人口、低收入人口具有良好的社会扶贫效益。</t>
  </si>
  <si>
    <t>年保鲜蔬菜100吨以上，实现产值55万元，亩均产值5000元以上，项目带动当地群众务工400余人，收入2.4万元，其中帮扶带动脱贫人口或低收入人口6户6人，户均增收2000元。</t>
  </si>
  <si>
    <t>秀山县龙池镇2022年美翠村蔬菜基地建设项目</t>
  </si>
  <si>
    <t>龙池镇美翠村大岩头组</t>
  </si>
  <si>
    <t>龙池镇人民政府</t>
  </si>
  <si>
    <t>秀山县兴之源生态农业专业合作社</t>
  </si>
  <si>
    <t>1、建长1110米*宽6米*高3米以上，Φ25管、厚度1.2毫米以上热镀锌钢架大棚6660平方米。            
2、建冷蔵库102.4立方米(8米×4米×3.2米)，其中库内双面钢聚氨酯保温板、复合B1级，CXJZDL-15活塞式制冷机组，＃32铝排管蒸发；
3、购置三湘新界水泵1台；
4、购置单湘潜水泵2台；
5、购进微耕机(5马力)；
6、购进微耕机(8马力)；
7、购置50PE管500米；
8、购置20PE管500米
9、新建砖结构蓄水池12立方米2个（4米*3米）。</t>
  </si>
  <si>
    <t>1、建长1110米*宽6米*高3米，Φ25管、厚度1.2毫米以上热镀锌钢架大棚6660平方米，补助标准20元/平方米，补助资13.32万元。                
2、建冷蔵库102.4立方米(8米×4米×3.2米)，其中库内双面钢聚氨酯保温板、复合B1级，CXJZDL-15活塞式制冷机组，＃32铝排管蒸发，补助标准457元/立方米，补助4.68万元。
3、购置三湘新界水泵1台，补助标准60%，补助0.22万元。
4、购置单湘潜水泵2台，补助标准60%，补助0.06万元。
5、购进微耕机(5马力)1台，补助标准60%，补助0.22万元。
6、购进微耕机(8马力)1台，补助标准60%，补助0.3万元。
7、购置50PE管500米，补助标准50%，补助0.25万元。
8、购置20PE管500米，补助标准50%，补助0.05万元。
9、建砖结构蓄水池12立方米2个（4米*3米），补助标准50%，补助0.3万元。</t>
  </si>
  <si>
    <t>其中低收入户15户79人，常年低收入务工人数7个，旺季务工15个，务工收入15.6万元。</t>
  </si>
  <si>
    <t>1、经济效益：每年种植蔬菜3-4季，白菜亩产1500公斤，番茄、黄瓜亩产达到3000公斤，保守估计亩产值最低达1万元以上，全年产值100万元以上，利润60万元以上。
2、社会效益：基地产业形成示范效应，带动周边农户发展蔬菜产业的信心，除了流转土地给当地老百姓带来收益外，基地常年务工达500人次以上，优先流转低收入户土地和雇请低收入户15户79人常年用工，使低收入户土地流转和务工收入年增收2000元以上，社会效益及扶贫效益显著。</t>
  </si>
  <si>
    <t>秀山县溪口镇2022年五龙社区大棚蔬菜基地建设项目</t>
  </si>
  <si>
    <t>溪口镇五龙社区中寨组</t>
  </si>
  <si>
    <t>溪口镇人民政府</t>
  </si>
  <si>
    <t>溪口镇五龙社区</t>
  </si>
  <si>
    <t>建长1037.5米*宽8米*高3米以上，Φ25管、厚度1.2毫米以上热镀锌钢架大棚8300平方米。</t>
  </si>
  <si>
    <t>建长1037.5米*宽8米*高3米以上，Φ25管、厚度1.2毫米以上热镀锌钢架大棚8300平方米，补助标准20元/㎡，补助16.6万元。</t>
  </si>
  <si>
    <t>改善了生产条件直接或间接带动低收入农户增收，完善农村基础设，受益周边群众453人，脱贫户47人。</t>
  </si>
  <si>
    <t>本项目建成后，解决当地农村剩余劳动力，增加人均年劳务收入3000元以上，可示范带动周边农户大力发展蔬菜产业，有效的保障了城市蔬菜供应，具有较好的经济效益。改善了生产条件直接或间接带动低收入农户增收，完善农村基础设，受益周边群众453人，脱贫户47人。</t>
  </si>
  <si>
    <t>秀山县清溪场街道2022年南丘村羊肚菌种植建设项目</t>
  </si>
  <si>
    <t>清溪场街道南丘村中南丘组</t>
  </si>
  <si>
    <t>清溪场街道办事处</t>
  </si>
  <si>
    <t>秀山县平茶里家庭农场</t>
  </si>
  <si>
    <t>1.建98个钢架大棚。钢架大棚材料为Φ20以上热镀锌管，厚度1.2毫米，钢架大棚的规格为20米×5米×2.2米；
2.购遮阳网98张。遮阳网的规格为25米×8米；
3.购建门头190个。</t>
  </si>
  <si>
    <t>建98个钢架大棚。钢架大棚材料为Φ20以上热镀锌管，厚度为1.2毫米，大棚规格为长20米×5米×2.2米，钢架大棚总面积为9800平方米，补助标准20元/平方米，补助19.6万元。</t>
  </si>
  <si>
    <t>1、聘请稳定脱贫户4户为工人，帮助进行羊肚菌日常管理，向每户稳定脱贫户提供一个棚的菌种，免费技术指导种植。
2、本基地流转土地50亩，其中稳定脱贫户7户约10亩，土地流转费用2.5万元，可使农户年均增收约500元。</t>
  </si>
  <si>
    <t>1、经济效益：项目实施完成后，新建热镀锌Φ20管以上，钢架大棚98个，占地面积9800平方米，一个钢架棚可采70斤，合计6860斤，按市场批发价格为60元/斤，可收入41.2万元。
2、社会效益：本项目实施完成后，将带动当地群众务工1600个工次，羊肚菌种植技术可带动周边种植户，同时农场也增加了收入和新技术。</t>
  </si>
  <si>
    <t>秀山县溶溪镇2022年高楼村蔬菜基地建设项目</t>
  </si>
  <si>
    <t>溶溪镇高楼村高楼坡组</t>
  </si>
  <si>
    <t>溶溪镇人民政府</t>
  </si>
  <si>
    <t>秀山县展宇农业开发有限公司</t>
  </si>
  <si>
    <t>1、建育苗钢架大棚650平方米，Φ25管、厚度1.2毫米以上热镀锌。
2、购置70匹马力拖拉机式旋耕机1台。
3、建50立方米钢混结构抗旱水池1个。
4、建2立方米砖混结构搅拌水池2个，4立方米。
5、购电动自吸式增压泵2台（含线材）。
6、购汽油打药机2台。
7、建Ø32引水管网3000米（全新料PE管）。
8、建Ø20喷洒管网安装4500米（全新料PE管）。
9、购2立方米蓄粪加厚塑料桶8个。
10、建砖木结构仓库用房60平方米。
11、购复合肥40%(配比N-P-K,22-9-9)10吨。</t>
  </si>
  <si>
    <t>1、建育苗钢架大棚650平方米，补助标准20元/平方米，补助13000元。
2、购置70匹马力拖拉机1台，补助标准29500元/台，补助29500元。
3、建50立方米钢混结构抗旱水池1个，补助标准240元/立方米，补助12000元。
4、购电动自吸式增压泵2台（含线材），补助标准250元/台，补助500元。
5、购汽油打药机2台，补助标准500元/台，补助1000元。
6、建Ø32引水管网3000米（全新料PE管），补助标准3元/米，补助9000元。
7、建Ø20喷洒管网安装4500米（全新料PE管），补助标准2元/米，补助9000元。
8、购2立方米蓄粪加厚塑料桶8个，补助标准1000元/个，补助8000元。
9、建砖木结构仓库用房60平方米，补助标准300元/平方米，补助18000元。</t>
  </si>
  <si>
    <t>1、公司利用项目资金的5%用于6户脱贫户、边缘户入股分红3年。按公司的5%进行分红，年保低分红按股金的20%进行分红。
2、基地建设为高楼坡组解决两个常年务工劳动力，其中涉锰行业关停下岗职工1人，务工增收4万余元。
3、脱贫户土地租赁增收，同等优先满足低收入户就业增收。</t>
  </si>
  <si>
    <t>1、200亩生态蔬菜基地实行春秋两季蔬菜种植，春秋种植辣椒，秋季种植花菜，预计亩产辣椒3000斤，保价1元/斤，预计花菜亩产2400斤，保价1.5元/斤，预计年产值：130余万元。
2、基地建设带动当地闲散劳动就业收入约10万余元。
3、基地建设200亩，三年后土地租金300元/亩，给当地老百姓带来长期稳定的地租。</t>
  </si>
  <si>
    <t>秀山县妙泉镇2022年大田村蔬菜大棚建设项目</t>
  </si>
  <si>
    <t>妙泉镇大田村大田组</t>
  </si>
  <si>
    <t>妙泉镇人民政府</t>
  </si>
  <si>
    <t>妙泉镇大田村民委员会</t>
  </si>
  <si>
    <t>建Φ25管、厚度1.5毫米以上热镀锌钢架大棚6666平方米。</t>
  </si>
  <si>
    <t>建Φ25管、厚度1.5毫米以上热镀锌钢架大棚6666平方米。补助标准30元/平方米，补助20万元。</t>
  </si>
  <si>
    <t>该项目的实施将带动群众415人。其中：脱贫人口11户、38人，流转土地给当地老百姓带来收益外，常年务工增加收入达2000元以上。</t>
  </si>
  <si>
    <t>项目实施完成后，春秋两季种植蔬菜，春季种植黄瓜、番茄，秋季种植白菜，预计产量27万，保底价2元/斤，可实现经济收入54万元。将带动群众415人。其中：脱贫人口11户38人，通过流转土地给当地老百姓带来收益外，常年务工增加收入达2000元以上。</t>
  </si>
  <si>
    <t>秀山县梅江镇2022年八幅村粮油烘干厂建设项目</t>
  </si>
  <si>
    <t>梅江镇八幅村八幅组</t>
  </si>
  <si>
    <t>梅江镇八幅村村委会</t>
  </si>
  <si>
    <t>1、400m²(含厂房内）地面回填、石渣调平等。
2、厂房及仓库内地面硬化180m²，0.15m厚，C25。
3、新建钢结构烘干厂房主体100m²，檐口高6米，含钢结构（工字钢）；水电安装工程；隔热房顶；地面水磨石，四周砌墙4.5米，上部四周玻璃。
4、新建砖混结构仓库80m²(含现浇顶面，楼顶防水，门窗，内墙粉刷，水磨石地面，水电安装），内空5m。
5、新建堡坎50m³。
6、新建购买及安装烘干设备一套（型号：NEW PRO120-100H，功率：510050KJ/h）。</t>
  </si>
  <si>
    <t>1、400m²(含厂房内）地面回填、石渣调平等。补助标准35元/㎡，补助1.4万元。 
2、厂房及仓库内地面硬化180m²，0.15m厚。需要C25混凝土27m³,补助标准450元/m³，补助1.215万元。
3、新建钢结构烘干厂房主体100m²，檐口高6米，含钢结构（工字钢）；水电安装工程；隔热房顶；地面水磨石，四周砌墙4.5米，上部四周玻璃。补助标准900元/㎡,补助9万元。
4、新建砖混结构仓库80m²(含现浇顶面，楼顶防水，门窗，内墙粉刷，水磨石地面，水电安装），内空5m。补助标准890元/㎡，补助7.12万元。
5、新建堡坎50m³。补助标准350元/m³，补助1.75万元。
6、新建购买及安装烘干设备一套（型号：NEW PRO120-100H，功率：510050KJ/h）。补助标准19.515万元/套，补助19.515万元。</t>
  </si>
  <si>
    <t>加工厂建成后，经济效益属集体所有，受益人口375户1821人，其中脱贫户36户137人，并且常年聘请他们务工，使他们的平均年收入达到3000元以上，</t>
  </si>
  <si>
    <t>通过本项目的实施，2023年，预计产量达到10万斤稻谷，实现利润15万余元，2025年预计产量达到30万斤稻谷，实现利润45余万元，加工厂建成后，经济效益属集体所有，受益人口375户1821人，其中脱贫户36户137人，并为脱贫户务工，使他们的平均年收入达到3000元以上，</t>
  </si>
  <si>
    <t>秀山县清溪场街道2022年东林社区粮食加工厂房改造及设备购置项目</t>
  </si>
  <si>
    <t>清溪场街道东林社区大坟堡组</t>
  </si>
  <si>
    <t>重庆天人农业股份合作社</t>
  </si>
  <si>
    <t>1、厂房（屋顶翻新、隔热）升级改造2000平米。
2、购置360臻（尊享）MSXC-360RS2色选机1套。
3、购无人机（6块电池、自带发电机1台）1套。
4、购柴油三轮车（7YP-1750D3B）2台。
5、购履带拖拉机（NFG1002）、旋耕机（1GQ-230）1套。</t>
  </si>
  <si>
    <t>1、购置360臻（尊享）MSXC-360RS2色选机1套（含安装费），补助标准37.8万元/套，补助37.8万元。
2、购无人机1套（6块电池、自带发电机1台），补助标准13.6万元/套，补助13.6万元。
3、购柴油三轮车（7YP-1750D3B）2台，补助标准5.3万元/套，补助10.6万元。
4、购购履带拖拉机（NFG1002）、旋耕机（1GQ-230）1套，补助标准18万元/台，补助18万元。</t>
  </si>
  <si>
    <t>1、清溪场街道东林村集体经济组织持股（10%）金额8万元，年分红0.48万元。
2、清溪场街道东林村低收入户28户，130人，130个成员每人1股，130人股持股（25%）金额20万元，年分红12000元。每股持股金额153.8元，年每股分红92.3元/股。</t>
  </si>
  <si>
    <t>合作社精准乡村振兴，辐射带动当地百姓就业，有效解决项目区周边人员的就业问题，提高百姓的生产积极性，带动发展东林居委会、茫东村、沙南村、老山沟村、永进居委会、新华居委会375户农户（其中脱贫人口和监测对象130户）、土地630亩。实现“一二三”产业的规模化，解决当地就业问题，达到经济效益、社会效益的统一。</t>
  </si>
  <si>
    <t>秀山县兰桥镇2022年寨瓦村粮油加工厂建设项目</t>
  </si>
  <si>
    <t>兰桥镇寨瓦村</t>
  </si>
  <si>
    <t>兰桥镇人民政府</t>
  </si>
  <si>
    <t>兰桥镇寨瓦村村民委员会</t>
  </si>
  <si>
    <t>1、1200㎡(含厂房）地面回填、石渣调平等。 
2、厂房内硬化场地600㎡，厚0.15米，C25；厂房外硬化场地600㎡，厚0.20米，C25；210立方米。 
3、建粮油加工厂房600㎡,（长20米宽30米）檐口高6米，含钢结构（工字钢）；水电安装工程；隔热房顶；地面水磨石，四周砌墙4.5米；上部四周玻璃。(施工按技术要求）            
4、购15T三九牌烘干机1台。           
5、购15T碾米机1套（含去杂、去湿、剥壳、碾米、筛选、色选、筛选、真空包装等设备）。</t>
  </si>
  <si>
    <t xml:space="preserve">1、1200㎡(含厂房）地面回填、石渣调平等，补助标准35元/㎡，补助4.2万元。 
2、建粮油加工厂房600㎡,檐口高6米，含钢结构（工字钢）；水电安装工程；隔热房顶；地面水磨石，四周砌墙4.5米，上部四周玻璃。补助标准950元/㎡,补助57万元。            
3、购15T三九牌烘干机1台，补助标准17万元/台，补助17万元。           
4、购15T碾米机1套（含去杂、去湿、剥壳、碾米、筛选、色选、筛选、真空包装等设备），补助标准33万元/套，补助33万元。
5、厂房内硬化场地600㎡，厚0.15米，C25；厂房外硬化场地600㎡，厚0.20米，C25；210立方米，补助标准419元/立方米，补助8.8万元。                                                                                </t>
  </si>
  <si>
    <t>本项目有10户以上低收入户参与，受益率100%，预计平均每户均增收3000元。</t>
  </si>
  <si>
    <t>每年种植水稻及油菜，水稻2000余产量900吨，油菜1500余亩产达到120吨，全年产值估算354万元以上，利润70.8万元以上。低收入户土地流转和务工收入年户均增收3000元以上。每年增加农产附加值当地群众收入相应的增加，村集体经济组织增加了收入。 该项目涉及9个村民小组。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</si>
</sst>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_GBK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9"/>
      <color rgb="FF000000"/>
      <name val="方正黑体_GBK"/>
      <charset val="134"/>
    </font>
    <font>
      <b/>
      <sz val="10"/>
      <color rgb="FF000000"/>
      <name val="方正仿宋_GBK"/>
      <charset val="134"/>
    </font>
    <font>
      <sz val="10"/>
      <color rgb="FF000000"/>
      <name val="方正仿宋_GBK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9" borderId="1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/>
    <xf numFmtId="0" fontId="28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30" fillId="27" borderId="13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0"/>
    <xf numFmtId="0" fontId="14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13" fillId="0" borderId="0" applyProtection="0"/>
    <xf numFmtId="0" fontId="13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14 2" xfId="51"/>
    <cellStyle name="常规 2" xfId="52"/>
    <cellStyle name="常规 15" xfId="5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352;&#39134;2020\&#25991;&#20214;\&#25311;&#31295;\&#19979;&#25991;\&#38468;&#20214;&#65306;2020&#24180;&#31532;&#19968;&#25209;&#25972;&#21512;&#36164;&#37329;&#25311;&#19979;&#36798;&#39033;&#30446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勿删"/>
      <sheetName val="第一批整合资金项目"/>
      <sheetName val="市级专项项目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A1" sqref="A1:B1"/>
    </sheetView>
  </sheetViews>
  <sheetFormatPr defaultColWidth="9" defaultRowHeight="13.5" outlineLevelRow="5"/>
  <cols>
    <col min="1" max="1" width="4.5" customWidth="1"/>
    <col min="2" max="2" width="8.125" customWidth="1"/>
    <col min="3" max="4" width="5" customWidth="1"/>
    <col min="5" max="10" width="5.125" customWidth="1"/>
    <col min="11" max="12" width="24.25" customWidth="1"/>
    <col min="13" max="16" width="5.5" customWidth="1"/>
    <col min="17" max="18" width="27.125" customWidth="1"/>
    <col min="19" max="20" width="5" customWidth="1"/>
  </cols>
  <sheetData>
    <row r="1" ht="21" customHeight="1" spans="1:19">
      <c r="A1" s="9" t="s">
        <v>0</v>
      </c>
      <c r="B1" s="9"/>
      <c r="F1" s="40"/>
      <c r="G1" s="41"/>
      <c r="M1" s="8"/>
      <c r="N1" s="8"/>
      <c r="O1" s="8"/>
      <c r="P1" s="8"/>
      <c r="S1" s="5"/>
    </row>
    <row r="2" ht="42" customHeight="1" spans="1:20">
      <c r="A2" s="10" t="s">
        <v>1</v>
      </c>
      <c r="B2" s="10"/>
      <c r="C2" s="10"/>
      <c r="D2" s="10"/>
      <c r="E2" s="10"/>
      <c r="F2" s="11"/>
      <c r="G2" s="11"/>
      <c r="H2" s="10"/>
      <c r="I2" s="10"/>
      <c r="J2" s="10"/>
      <c r="K2" s="10"/>
      <c r="L2" s="10"/>
      <c r="M2" s="11"/>
      <c r="N2" s="11"/>
      <c r="O2" s="11"/>
      <c r="P2" s="11"/>
      <c r="Q2" s="10"/>
      <c r="R2" s="10"/>
      <c r="S2" s="10"/>
      <c r="T2" s="10"/>
    </row>
    <row r="3" s="1" customFormat="1" ht="15" customHeight="1" spans="1:2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/>
      <c r="H3" s="14" t="s">
        <v>8</v>
      </c>
      <c r="I3" s="25"/>
      <c r="J3" s="26"/>
      <c r="K3" s="12" t="s">
        <v>9</v>
      </c>
      <c r="L3" s="12" t="s">
        <v>10</v>
      </c>
      <c r="M3" s="13" t="s">
        <v>11</v>
      </c>
      <c r="N3" s="13"/>
      <c r="O3" s="13"/>
      <c r="P3" s="13"/>
      <c r="Q3" s="27" t="s">
        <v>12</v>
      </c>
      <c r="R3" s="12" t="s">
        <v>13</v>
      </c>
      <c r="S3" s="28" t="s">
        <v>14</v>
      </c>
      <c r="T3" s="12" t="s">
        <v>15</v>
      </c>
    </row>
    <row r="4" s="1" customFormat="1" ht="39" customHeight="1" spans="1:20">
      <c r="A4" s="12"/>
      <c r="B4" s="12"/>
      <c r="C4" s="12"/>
      <c r="D4" s="12"/>
      <c r="E4" s="12"/>
      <c r="F4" s="13" t="s">
        <v>16</v>
      </c>
      <c r="G4" s="13" t="s">
        <v>17</v>
      </c>
      <c r="H4" s="12" t="s">
        <v>18</v>
      </c>
      <c r="I4" s="12" t="s">
        <v>19</v>
      </c>
      <c r="J4" s="12" t="s">
        <v>8</v>
      </c>
      <c r="K4" s="12"/>
      <c r="L4" s="12"/>
      <c r="M4" s="13" t="s">
        <v>20</v>
      </c>
      <c r="N4" s="13" t="s">
        <v>21</v>
      </c>
      <c r="O4" s="13" t="s">
        <v>22</v>
      </c>
      <c r="P4" s="13" t="s">
        <v>23</v>
      </c>
      <c r="Q4" s="29"/>
      <c r="R4" s="12"/>
      <c r="S4" s="30"/>
      <c r="T4" s="12"/>
    </row>
    <row r="5" s="38" customFormat="1" ht="146" customHeight="1" spans="1:20">
      <c r="A5" s="42">
        <v>1</v>
      </c>
      <c r="B5" s="43" t="s">
        <v>24</v>
      </c>
      <c r="C5" s="44" t="s">
        <v>25</v>
      </c>
      <c r="D5" s="44" t="s">
        <v>26</v>
      </c>
      <c r="E5" s="44" t="s">
        <v>27</v>
      </c>
      <c r="F5" s="45" t="s">
        <v>28</v>
      </c>
      <c r="G5" s="45" t="s">
        <v>29</v>
      </c>
      <c r="H5" s="44" t="s">
        <v>30</v>
      </c>
      <c r="I5" s="44" t="s">
        <v>31</v>
      </c>
      <c r="J5" s="44" t="s">
        <v>27</v>
      </c>
      <c r="K5" s="43" t="s">
        <v>32</v>
      </c>
      <c r="L5" s="47" t="s">
        <v>33</v>
      </c>
      <c r="M5" s="44">
        <f>N5+O5+P5</f>
        <v>50</v>
      </c>
      <c r="N5" s="44">
        <v>50</v>
      </c>
      <c r="O5" s="44"/>
      <c r="P5" s="44"/>
      <c r="Q5" s="43" t="s">
        <v>34</v>
      </c>
      <c r="R5" s="43" t="s">
        <v>35</v>
      </c>
      <c r="S5" s="44" t="s">
        <v>36</v>
      </c>
      <c r="T5" s="48"/>
    </row>
    <row r="6" s="39" customFormat="1" ht="29" customHeight="1" spans="1:20">
      <c r="A6" s="15" t="s">
        <v>37</v>
      </c>
      <c r="B6" s="15"/>
      <c r="C6" s="16"/>
      <c r="D6" s="16"/>
      <c r="E6" s="16"/>
      <c r="F6" s="46"/>
      <c r="G6" s="46"/>
      <c r="H6" s="16"/>
      <c r="I6" s="16"/>
      <c r="J6" s="16"/>
      <c r="K6" s="16"/>
      <c r="L6" s="19"/>
      <c r="M6" s="17">
        <v>50</v>
      </c>
      <c r="N6" s="17">
        <v>50</v>
      </c>
      <c r="O6" s="17"/>
      <c r="P6" s="17"/>
      <c r="Q6" s="16"/>
      <c r="R6" s="16"/>
      <c r="S6" s="17"/>
      <c r="T6" s="49"/>
    </row>
  </sheetData>
  <mergeCells count="17">
    <mergeCell ref="A1:B1"/>
    <mergeCell ref="A2:T2"/>
    <mergeCell ref="F3:G3"/>
    <mergeCell ref="H3:J3"/>
    <mergeCell ref="M3:P3"/>
    <mergeCell ref="A6:B6"/>
    <mergeCell ref="A3:A4"/>
    <mergeCell ref="B3:B4"/>
    <mergeCell ref="C3:C4"/>
    <mergeCell ref="D3:D4"/>
    <mergeCell ref="E3:E4"/>
    <mergeCell ref="K3:K4"/>
    <mergeCell ref="L3:L4"/>
    <mergeCell ref="Q3:Q4"/>
    <mergeCell ref="R3:R4"/>
    <mergeCell ref="S3:S4"/>
    <mergeCell ref="T3:T4"/>
  </mergeCells>
  <pageMargins left="0.472222222222222" right="0.314583333333333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workbookViewId="0">
      <selection activeCell="L4" sqref="L4"/>
    </sheetView>
  </sheetViews>
  <sheetFormatPr defaultColWidth="9" defaultRowHeight="13.5" outlineLevelRow="5"/>
  <cols>
    <col min="1" max="2" width="12.75" customWidth="1"/>
    <col min="10" max="10" width="22.75" customWidth="1"/>
    <col min="15" max="15" width="14.125" customWidth="1"/>
  </cols>
  <sheetData>
    <row r="1" spans="1:2">
      <c r="A1" s="9" t="s">
        <v>38</v>
      </c>
      <c r="B1" s="9"/>
    </row>
    <row r="2" ht="63" customHeight="1" spans="1:17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5" customHeight="1" spans="1:17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/>
      <c r="H3" s="32" t="s">
        <v>8</v>
      </c>
      <c r="I3" s="32"/>
      <c r="J3" s="32" t="s">
        <v>9</v>
      </c>
      <c r="K3" s="32" t="s">
        <v>11</v>
      </c>
      <c r="L3" s="32"/>
      <c r="M3" s="32"/>
      <c r="N3" s="32"/>
      <c r="O3" s="32" t="s">
        <v>13</v>
      </c>
      <c r="P3" s="32" t="s">
        <v>14</v>
      </c>
      <c r="Q3" s="32" t="s">
        <v>15</v>
      </c>
    </row>
    <row r="4" ht="24" spans="1:17">
      <c r="A4" s="32"/>
      <c r="B4" s="32"/>
      <c r="C4" s="32"/>
      <c r="D4" s="32"/>
      <c r="E4" s="32"/>
      <c r="F4" s="32" t="s">
        <v>16</v>
      </c>
      <c r="G4" s="32" t="s">
        <v>17</v>
      </c>
      <c r="H4" s="32" t="s">
        <v>18</v>
      </c>
      <c r="I4" s="32" t="s">
        <v>19</v>
      </c>
      <c r="J4" s="32"/>
      <c r="K4" s="32" t="s">
        <v>20</v>
      </c>
      <c r="L4" s="32" t="s">
        <v>21</v>
      </c>
      <c r="M4" s="32" t="s">
        <v>22</v>
      </c>
      <c r="N4" s="32" t="s">
        <v>23</v>
      </c>
      <c r="O4" s="32"/>
      <c r="P4" s="32"/>
      <c r="Q4" s="32"/>
    </row>
    <row r="5" ht="138" customHeight="1" spans="1:17">
      <c r="A5" s="33">
        <v>1</v>
      </c>
      <c r="B5" s="34" t="s">
        <v>40</v>
      </c>
      <c r="C5" s="35" t="s">
        <v>25</v>
      </c>
      <c r="D5" s="35" t="s">
        <v>26</v>
      </c>
      <c r="E5" s="34" t="s">
        <v>41</v>
      </c>
      <c r="F5" s="34">
        <v>2022.07</v>
      </c>
      <c r="G5" s="34">
        <v>2022.12</v>
      </c>
      <c r="H5" s="35" t="s">
        <v>42</v>
      </c>
      <c r="I5" s="35" t="s">
        <v>43</v>
      </c>
      <c r="J5" s="34" t="s">
        <v>44</v>
      </c>
      <c r="K5" s="35">
        <v>2000</v>
      </c>
      <c r="L5" s="35">
        <v>500</v>
      </c>
      <c r="M5" s="35">
        <v>1500</v>
      </c>
      <c r="N5" s="35"/>
      <c r="O5" s="34" t="s">
        <v>45</v>
      </c>
      <c r="P5" s="35" t="s">
        <v>36</v>
      </c>
      <c r="Q5" s="36"/>
    </row>
    <row r="6" ht="31" customHeight="1" spans="1:17">
      <c r="A6" s="33" t="s">
        <v>37</v>
      </c>
      <c r="B6" s="33"/>
      <c r="C6" s="36"/>
      <c r="D6" s="36"/>
      <c r="E6" s="36"/>
      <c r="F6" s="36"/>
      <c r="G6" s="36"/>
      <c r="H6" s="36"/>
      <c r="I6" s="36"/>
      <c r="J6" s="36"/>
      <c r="K6" s="33">
        <v>2000</v>
      </c>
      <c r="L6" s="33">
        <v>500</v>
      </c>
      <c r="M6" s="33">
        <v>1500</v>
      </c>
      <c r="N6" s="33"/>
      <c r="O6" s="34"/>
      <c r="P6" s="35"/>
      <c r="Q6" s="37"/>
    </row>
  </sheetData>
  <mergeCells count="15">
    <mergeCell ref="A1:B1"/>
    <mergeCell ref="A2:Q2"/>
    <mergeCell ref="F3:G3"/>
    <mergeCell ref="H3:I3"/>
    <mergeCell ref="K3:N3"/>
    <mergeCell ref="A6:B6"/>
    <mergeCell ref="A3:A4"/>
    <mergeCell ref="B3:B4"/>
    <mergeCell ref="C3:C4"/>
    <mergeCell ref="D3:D4"/>
    <mergeCell ref="E3:E4"/>
    <mergeCell ref="J3:J4"/>
    <mergeCell ref="O3:O4"/>
    <mergeCell ref="P3:P4"/>
    <mergeCell ref="Q3:Q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workbookViewId="0">
      <pane ySplit="4" topLeftCell="A5" activePane="bottomLeft" state="frozen"/>
      <selection/>
      <selection pane="bottomLeft" activeCell="A1" sqref="A1:B1"/>
    </sheetView>
  </sheetViews>
  <sheetFormatPr defaultColWidth="9" defaultRowHeight="13.5"/>
  <cols>
    <col min="1" max="1" width="3.76666666666667" style="4" customWidth="1"/>
    <col min="2" max="2" width="8.775" customWidth="1"/>
    <col min="3" max="3" width="4.15833333333333" style="5" customWidth="1"/>
    <col min="4" max="4" width="4.575" style="5" customWidth="1"/>
    <col min="5" max="5" width="4.81666666666667" style="5" customWidth="1"/>
    <col min="6" max="6" width="4.625" style="6" customWidth="1"/>
    <col min="7" max="7" width="4.55833333333333" style="7" customWidth="1"/>
    <col min="8" max="8" width="4.75" style="5" customWidth="1"/>
    <col min="9" max="10" width="4.875" style="5" customWidth="1"/>
    <col min="11" max="11" width="27.25" customWidth="1"/>
    <col min="12" max="12" width="41.25" customWidth="1"/>
    <col min="13" max="13" width="7" style="8" customWidth="1"/>
    <col min="14" max="14" width="6.375" style="8" customWidth="1"/>
    <col min="15" max="15" width="4.30833333333333" style="8" customWidth="1"/>
    <col min="16" max="16" width="6.5" style="8" customWidth="1"/>
    <col min="17" max="17" width="17.1" customWidth="1"/>
    <col min="18" max="18" width="22.45" customWidth="1"/>
    <col min="19" max="19" width="5.25" style="5" customWidth="1"/>
    <col min="20" max="20" width="4.7" customWidth="1"/>
  </cols>
  <sheetData>
    <row r="1" ht="21" customHeight="1" spans="1:2">
      <c r="A1" s="9" t="s">
        <v>46</v>
      </c>
      <c r="B1" s="9"/>
    </row>
    <row r="2" ht="42" customHeight="1" spans="1:20">
      <c r="A2" s="10" t="s">
        <v>47</v>
      </c>
      <c r="B2" s="10"/>
      <c r="C2" s="10"/>
      <c r="D2" s="10"/>
      <c r="E2" s="10"/>
      <c r="F2" s="11"/>
      <c r="G2" s="11"/>
      <c r="H2" s="10"/>
      <c r="I2" s="10"/>
      <c r="J2" s="10"/>
      <c r="K2" s="10"/>
      <c r="L2" s="10"/>
      <c r="M2" s="11"/>
      <c r="N2" s="11"/>
      <c r="O2" s="11"/>
      <c r="P2" s="11"/>
      <c r="Q2" s="10"/>
      <c r="R2" s="10"/>
      <c r="S2" s="10"/>
      <c r="T2" s="10"/>
    </row>
    <row r="3" s="1" customFormat="1" ht="15" customHeight="1" spans="1:2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3"/>
      <c r="H3" s="14" t="s">
        <v>8</v>
      </c>
      <c r="I3" s="25"/>
      <c r="J3" s="26"/>
      <c r="K3" s="12" t="s">
        <v>9</v>
      </c>
      <c r="L3" s="12" t="s">
        <v>10</v>
      </c>
      <c r="M3" s="13" t="s">
        <v>11</v>
      </c>
      <c r="N3" s="13"/>
      <c r="O3" s="13"/>
      <c r="P3" s="13"/>
      <c r="Q3" s="27" t="s">
        <v>12</v>
      </c>
      <c r="R3" s="12" t="s">
        <v>13</v>
      </c>
      <c r="S3" s="28" t="s">
        <v>14</v>
      </c>
      <c r="T3" s="12" t="s">
        <v>15</v>
      </c>
    </row>
    <row r="4" s="1" customFormat="1" ht="39" customHeight="1" spans="1:20">
      <c r="A4" s="12"/>
      <c r="B4" s="12"/>
      <c r="C4" s="12"/>
      <c r="D4" s="12"/>
      <c r="E4" s="12"/>
      <c r="F4" s="13" t="s">
        <v>16</v>
      </c>
      <c r="G4" s="13" t="s">
        <v>17</v>
      </c>
      <c r="H4" s="12" t="s">
        <v>18</v>
      </c>
      <c r="I4" s="12" t="s">
        <v>19</v>
      </c>
      <c r="J4" s="12" t="s">
        <v>8</v>
      </c>
      <c r="K4" s="12"/>
      <c r="L4" s="12"/>
      <c r="M4" s="13" t="s">
        <v>20</v>
      </c>
      <c r="N4" s="13" t="s">
        <v>21</v>
      </c>
      <c r="O4" s="13" t="s">
        <v>22</v>
      </c>
      <c r="P4" s="13" t="s">
        <v>23</v>
      </c>
      <c r="Q4" s="29"/>
      <c r="R4" s="12"/>
      <c r="S4" s="30"/>
      <c r="T4" s="12"/>
    </row>
    <row r="5" s="2" customFormat="1" ht="386" customHeight="1" spans="1:20">
      <c r="A5" s="15">
        <v>1</v>
      </c>
      <c r="B5" s="16" t="s">
        <v>48</v>
      </c>
      <c r="C5" s="17" t="s">
        <v>25</v>
      </c>
      <c r="D5" s="17" t="s">
        <v>26</v>
      </c>
      <c r="E5" s="17" t="s">
        <v>49</v>
      </c>
      <c r="F5" s="18" t="s">
        <v>28</v>
      </c>
      <c r="G5" s="18" t="s">
        <v>29</v>
      </c>
      <c r="H5" s="17" t="s">
        <v>30</v>
      </c>
      <c r="I5" s="17" t="s">
        <v>50</v>
      </c>
      <c r="J5" s="17" t="s">
        <v>51</v>
      </c>
      <c r="K5" s="16" t="s">
        <v>52</v>
      </c>
      <c r="L5" s="16" t="s">
        <v>53</v>
      </c>
      <c r="M5" s="17">
        <v>98.9</v>
      </c>
      <c r="N5" s="17">
        <v>98.9</v>
      </c>
      <c r="O5" s="17"/>
      <c r="P5" s="17"/>
      <c r="Q5" s="16" t="s">
        <v>54</v>
      </c>
      <c r="R5" s="16" t="s">
        <v>55</v>
      </c>
      <c r="S5" s="17" t="s">
        <v>36</v>
      </c>
      <c r="T5" s="16"/>
    </row>
    <row r="6" s="2" customFormat="1" ht="210" customHeight="1" spans="1:20">
      <c r="A6" s="15">
        <v>2</v>
      </c>
      <c r="B6" s="16" t="s">
        <v>56</v>
      </c>
      <c r="C6" s="17" t="s">
        <v>25</v>
      </c>
      <c r="D6" s="17" t="s">
        <v>26</v>
      </c>
      <c r="E6" s="17" t="s">
        <v>57</v>
      </c>
      <c r="F6" s="18" t="s">
        <v>28</v>
      </c>
      <c r="G6" s="18" t="s">
        <v>29</v>
      </c>
      <c r="H6" s="17" t="s">
        <v>30</v>
      </c>
      <c r="I6" s="17" t="s">
        <v>58</v>
      </c>
      <c r="J6" s="17" t="s">
        <v>59</v>
      </c>
      <c r="K6" s="16" t="s">
        <v>60</v>
      </c>
      <c r="L6" s="16" t="s">
        <v>61</v>
      </c>
      <c r="M6" s="17">
        <v>30.2</v>
      </c>
      <c r="N6" s="17">
        <v>15.1</v>
      </c>
      <c r="O6" s="17"/>
      <c r="P6" s="17">
        <v>15.1</v>
      </c>
      <c r="Q6" s="16" t="s">
        <v>62</v>
      </c>
      <c r="R6" s="16" t="s">
        <v>63</v>
      </c>
      <c r="S6" s="17" t="s">
        <v>36</v>
      </c>
      <c r="T6" s="16"/>
    </row>
    <row r="7" s="2" customFormat="1" ht="193" customHeight="1" spans="1:20">
      <c r="A7" s="15">
        <v>3</v>
      </c>
      <c r="B7" s="16" t="s">
        <v>64</v>
      </c>
      <c r="C7" s="17" t="s">
        <v>25</v>
      </c>
      <c r="D7" s="17" t="s">
        <v>26</v>
      </c>
      <c r="E7" s="17" t="s">
        <v>65</v>
      </c>
      <c r="F7" s="18" t="s">
        <v>28</v>
      </c>
      <c r="G7" s="18" t="s">
        <v>29</v>
      </c>
      <c r="H7" s="17" t="s">
        <v>30</v>
      </c>
      <c r="I7" s="17" t="s">
        <v>66</v>
      </c>
      <c r="J7" s="17" t="s">
        <v>67</v>
      </c>
      <c r="K7" s="16" t="s">
        <v>68</v>
      </c>
      <c r="L7" s="16" t="s">
        <v>69</v>
      </c>
      <c r="M7" s="17">
        <v>15.9</v>
      </c>
      <c r="N7" s="17">
        <v>10.4</v>
      </c>
      <c r="O7" s="17"/>
      <c r="P7" s="17">
        <v>5.5</v>
      </c>
      <c r="Q7" s="16" t="s">
        <v>70</v>
      </c>
      <c r="R7" s="16" t="s">
        <v>71</v>
      </c>
      <c r="S7" s="17" t="s">
        <v>36</v>
      </c>
      <c r="T7" s="16"/>
    </row>
    <row r="8" s="2" customFormat="1" ht="248" customHeight="1" spans="1:20">
      <c r="A8" s="15">
        <v>4</v>
      </c>
      <c r="B8" s="16" t="s">
        <v>72</v>
      </c>
      <c r="C8" s="17" t="s">
        <v>25</v>
      </c>
      <c r="D8" s="17" t="s">
        <v>26</v>
      </c>
      <c r="E8" s="17" t="s">
        <v>73</v>
      </c>
      <c r="F8" s="18" t="s">
        <v>28</v>
      </c>
      <c r="G8" s="18" t="s">
        <v>29</v>
      </c>
      <c r="H8" s="17" t="s">
        <v>30</v>
      </c>
      <c r="I8" s="17" t="s">
        <v>74</v>
      </c>
      <c r="J8" s="17" t="s">
        <v>75</v>
      </c>
      <c r="K8" s="16" t="s">
        <v>76</v>
      </c>
      <c r="L8" s="16" t="s">
        <v>77</v>
      </c>
      <c r="M8" s="17">
        <v>30.92</v>
      </c>
      <c r="N8" s="17">
        <v>19.4</v>
      </c>
      <c r="O8" s="17"/>
      <c r="P8" s="17">
        <v>11.52</v>
      </c>
      <c r="Q8" s="16" t="s">
        <v>78</v>
      </c>
      <c r="R8" s="16" t="s">
        <v>79</v>
      </c>
      <c r="S8" s="17" t="s">
        <v>36</v>
      </c>
      <c r="T8" s="16"/>
    </row>
    <row r="9" s="2" customFormat="1" ht="160" customHeight="1" spans="1:20">
      <c r="A9" s="15">
        <v>5</v>
      </c>
      <c r="B9" s="19" t="s">
        <v>80</v>
      </c>
      <c r="C9" s="17" t="s">
        <v>25</v>
      </c>
      <c r="D9" s="17" t="s">
        <v>26</v>
      </c>
      <c r="E9" s="20" t="s">
        <v>81</v>
      </c>
      <c r="F9" s="18" t="s">
        <v>28</v>
      </c>
      <c r="G9" s="18" t="s">
        <v>29</v>
      </c>
      <c r="H9" s="17" t="s">
        <v>30</v>
      </c>
      <c r="I9" s="20" t="s">
        <v>82</v>
      </c>
      <c r="J9" s="20" t="s">
        <v>83</v>
      </c>
      <c r="K9" s="16" t="s">
        <v>84</v>
      </c>
      <c r="L9" s="16" t="s">
        <v>85</v>
      </c>
      <c r="M9" s="17">
        <v>24.9</v>
      </c>
      <c r="N9" s="17">
        <v>16.6</v>
      </c>
      <c r="O9" s="17"/>
      <c r="P9" s="17">
        <v>8.3</v>
      </c>
      <c r="Q9" s="16" t="s">
        <v>86</v>
      </c>
      <c r="R9" s="16" t="s">
        <v>87</v>
      </c>
      <c r="S9" s="17" t="s">
        <v>36</v>
      </c>
      <c r="T9" s="16"/>
    </row>
    <row r="10" s="2" customFormat="1" ht="205" customHeight="1" spans="1:20">
      <c r="A10" s="15">
        <v>6</v>
      </c>
      <c r="B10" s="16" t="s">
        <v>88</v>
      </c>
      <c r="C10" s="17" t="s">
        <v>25</v>
      </c>
      <c r="D10" s="17" t="s">
        <v>26</v>
      </c>
      <c r="E10" s="17" t="s">
        <v>89</v>
      </c>
      <c r="F10" s="18" t="s">
        <v>28</v>
      </c>
      <c r="G10" s="18" t="s">
        <v>29</v>
      </c>
      <c r="H10" s="17" t="s">
        <v>30</v>
      </c>
      <c r="I10" s="20" t="s">
        <v>90</v>
      </c>
      <c r="J10" s="20" t="s">
        <v>91</v>
      </c>
      <c r="K10" s="16" t="s">
        <v>92</v>
      </c>
      <c r="L10" s="16" t="s">
        <v>93</v>
      </c>
      <c r="M10" s="17">
        <v>39.49</v>
      </c>
      <c r="N10" s="17">
        <v>19.6</v>
      </c>
      <c r="O10" s="17"/>
      <c r="P10" s="17">
        <v>19.89</v>
      </c>
      <c r="Q10" s="16" t="s">
        <v>94</v>
      </c>
      <c r="R10" s="16" t="s">
        <v>95</v>
      </c>
      <c r="S10" s="17" t="s">
        <v>36</v>
      </c>
      <c r="T10" s="16"/>
    </row>
    <row r="11" s="2" customFormat="1" ht="254" customHeight="1" spans="1:20">
      <c r="A11" s="15">
        <v>7</v>
      </c>
      <c r="B11" s="16" t="s">
        <v>96</v>
      </c>
      <c r="C11" s="17" t="s">
        <v>25</v>
      </c>
      <c r="D11" s="17" t="s">
        <v>26</v>
      </c>
      <c r="E11" s="17" t="s">
        <v>97</v>
      </c>
      <c r="F11" s="18" t="s">
        <v>28</v>
      </c>
      <c r="G11" s="18" t="s">
        <v>29</v>
      </c>
      <c r="H11" s="17" t="s">
        <v>30</v>
      </c>
      <c r="I11" s="20" t="s">
        <v>98</v>
      </c>
      <c r="J11" s="20" t="s">
        <v>99</v>
      </c>
      <c r="K11" s="16" t="s">
        <v>100</v>
      </c>
      <c r="L11" s="16" t="s">
        <v>101</v>
      </c>
      <c r="M11" s="17">
        <v>22.34</v>
      </c>
      <c r="N11" s="17">
        <v>10</v>
      </c>
      <c r="O11" s="17"/>
      <c r="P11" s="17">
        <v>12.34</v>
      </c>
      <c r="Q11" s="16" t="s">
        <v>102</v>
      </c>
      <c r="R11" s="16" t="s">
        <v>103</v>
      </c>
      <c r="S11" s="17" t="s">
        <v>36</v>
      </c>
      <c r="T11" s="16"/>
    </row>
    <row r="12" s="2" customFormat="1" ht="123" customHeight="1" spans="1:20">
      <c r="A12" s="15">
        <v>8</v>
      </c>
      <c r="B12" s="19" t="s">
        <v>104</v>
      </c>
      <c r="C12" s="17" t="s">
        <v>25</v>
      </c>
      <c r="D12" s="17" t="s">
        <v>26</v>
      </c>
      <c r="E12" s="20" t="s">
        <v>105</v>
      </c>
      <c r="F12" s="18" t="s">
        <v>28</v>
      </c>
      <c r="G12" s="18" t="s">
        <v>29</v>
      </c>
      <c r="H12" s="17" t="s">
        <v>30</v>
      </c>
      <c r="I12" s="20" t="s">
        <v>106</v>
      </c>
      <c r="J12" s="20" t="s">
        <v>107</v>
      </c>
      <c r="K12" s="16" t="s">
        <v>108</v>
      </c>
      <c r="L12" s="16" t="s">
        <v>109</v>
      </c>
      <c r="M12" s="17">
        <v>20</v>
      </c>
      <c r="N12" s="17">
        <v>20</v>
      </c>
      <c r="O12" s="17"/>
      <c r="P12" s="17"/>
      <c r="Q12" s="19" t="s">
        <v>110</v>
      </c>
      <c r="R12" s="16" t="s">
        <v>111</v>
      </c>
      <c r="S12" s="17" t="s">
        <v>36</v>
      </c>
      <c r="T12" s="16"/>
    </row>
    <row r="13" s="2" customFormat="1" ht="200" customHeight="1" spans="1:20">
      <c r="A13" s="15">
        <v>9</v>
      </c>
      <c r="B13" s="19" t="s">
        <v>112</v>
      </c>
      <c r="C13" s="17" t="s">
        <v>25</v>
      </c>
      <c r="D13" s="17" t="s">
        <v>26</v>
      </c>
      <c r="E13" s="20" t="s">
        <v>113</v>
      </c>
      <c r="F13" s="18" t="s">
        <v>28</v>
      </c>
      <c r="G13" s="18" t="s">
        <v>29</v>
      </c>
      <c r="H13" s="17" t="s">
        <v>30</v>
      </c>
      <c r="I13" s="17" t="s">
        <v>58</v>
      </c>
      <c r="J13" s="17" t="s">
        <v>114</v>
      </c>
      <c r="K13" s="16" t="s">
        <v>115</v>
      </c>
      <c r="L13" s="16" t="s">
        <v>116</v>
      </c>
      <c r="M13" s="17">
        <v>40</v>
      </c>
      <c r="N13" s="17">
        <v>40</v>
      </c>
      <c r="O13" s="17"/>
      <c r="P13" s="17"/>
      <c r="Q13" s="16" t="s">
        <v>117</v>
      </c>
      <c r="R13" s="16" t="s">
        <v>118</v>
      </c>
      <c r="S13" s="17" t="s">
        <v>36</v>
      </c>
      <c r="T13" s="16"/>
    </row>
    <row r="14" s="2" customFormat="1" ht="202" customHeight="1" spans="1:20">
      <c r="A14" s="15">
        <v>10</v>
      </c>
      <c r="B14" s="19" t="s">
        <v>119</v>
      </c>
      <c r="C14" s="20" t="s">
        <v>25</v>
      </c>
      <c r="D14" s="20" t="s">
        <v>26</v>
      </c>
      <c r="E14" s="17" t="s">
        <v>120</v>
      </c>
      <c r="F14" s="20" t="s">
        <v>28</v>
      </c>
      <c r="G14" s="20" t="s">
        <v>29</v>
      </c>
      <c r="H14" s="20" t="s">
        <v>30</v>
      </c>
      <c r="I14" s="20" t="s">
        <v>90</v>
      </c>
      <c r="J14" s="17" t="s">
        <v>121</v>
      </c>
      <c r="K14" s="16" t="s">
        <v>122</v>
      </c>
      <c r="L14" s="16" t="s">
        <v>123</v>
      </c>
      <c r="M14" s="17">
        <v>122.2</v>
      </c>
      <c r="N14" s="17">
        <v>80</v>
      </c>
      <c r="O14" s="17"/>
      <c r="P14" s="17">
        <v>42.2</v>
      </c>
      <c r="Q14" s="16" t="s">
        <v>124</v>
      </c>
      <c r="R14" s="16" t="s">
        <v>125</v>
      </c>
      <c r="S14" s="17" t="s">
        <v>36</v>
      </c>
      <c r="T14" s="16"/>
    </row>
    <row r="15" s="2" customFormat="1" ht="225" customHeight="1" spans="1:20">
      <c r="A15" s="15">
        <v>11</v>
      </c>
      <c r="B15" s="19" t="s">
        <v>126</v>
      </c>
      <c r="C15" s="20" t="s">
        <v>25</v>
      </c>
      <c r="D15" s="20" t="s">
        <v>26</v>
      </c>
      <c r="E15" s="20" t="s">
        <v>127</v>
      </c>
      <c r="F15" s="20" t="s">
        <v>28</v>
      </c>
      <c r="G15" s="20" t="s">
        <v>29</v>
      </c>
      <c r="H15" s="20" t="s">
        <v>30</v>
      </c>
      <c r="I15" s="20" t="s">
        <v>128</v>
      </c>
      <c r="J15" s="20" t="s">
        <v>129</v>
      </c>
      <c r="K15" s="16" t="s">
        <v>130</v>
      </c>
      <c r="L15" s="16" t="s">
        <v>131</v>
      </c>
      <c r="M15" s="17">
        <v>121.65</v>
      </c>
      <c r="N15" s="17">
        <v>120</v>
      </c>
      <c r="O15" s="17"/>
      <c r="P15" s="17">
        <v>1.65</v>
      </c>
      <c r="Q15" s="16" t="s">
        <v>132</v>
      </c>
      <c r="R15" s="16" t="s">
        <v>133</v>
      </c>
      <c r="S15" s="17" t="s">
        <v>36</v>
      </c>
      <c r="T15" s="16"/>
    </row>
    <row r="16" s="3" customFormat="1" ht="27" customHeight="1" spans="1:20">
      <c r="A16" s="21" t="s">
        <v>37</v>
      </c>
      <c r="B16" s="22"/>
      <c r="C16" s="23"/>
      <c r="D16" s="23"/>
      <c r="E16" s="24"/>
      <c r="F16" s="23"/>
      <c r="G16" s="23"/>
      <c r="H16" s="23"/>
      <c r="I16" s="23"/>
      <c r="J16" s="24"/>
      <c r="K16" s="24"/>
      <c r="L16" s="24"/>
      <c r="M16" s="24">
        <f>SUM(M5:M15)</f>
        <v>566.5</v>
      </c>
      <c r="N16" s="24">
        <f>SUM(N5:N15)</f>
        <v>450</v>
      </c>
      <c r="O16" s="24">
        <f>SUM(O5:O15)</f>
        <v>0</v>
      </c>
      <c r="P16" s="24">
        <f>SUM(P5:P15)</f>
        <v>116.5</v>
      </c>
      <c r="Q16" s="24"/>
      <c r="R16" s="24"/>
      <c r="S16" s="24"/>
      <c r="T16" s="24"/>
    </row>
  </sheetData>
  <autoFilter ref="A4:U16">
    <extLst/>
  </autoFilter>
  <mergeCells count="17">
    <mergeCell ref="A1:B1"/>
    <mergeCell ref="A2:T2"/>
    <mergeCell ref="F3:G3"/>
    <mergeCell ref="H3:J3"/>
    <mergeCell ref="M3:P3"/>
    <mergeCell ref="A16:B16"/>
    <mergeCell ref="A3:A4"/>
    <mergeCell ref="B3:B4"/>
    <mergeCell ref="C3:C4"/>
    <mergeCell ref="D3:D4"/>
    <mergeCell ref="E3:E4"/>
    <mergeCell ref="K3:K4"/>
    <mergeCell ref="L3:L4"/>
    <mergeCell ref="Q3:Q4"/>
    <mergeCell ref="R3:R4"/>
    <mergeCell ref="S3:S4"/>
    <mergeCell ref="T3:T4"/>
  </mergeCells>
  <dataValidations count="1">
    <dataValidation type="list" allowBlank="1" showInputMessage="1" showErrorMessage="1" sqref="C16">
      <formula1>项目类型</formula1>
    </dataValidation>
  </dataValidations>
  <pageMargins left="0.393055555555556" right="0.354166666666667" top="0.275" bottom="0.354166666666667" header="0.236111111111111" footer="0.196527777777778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智慧农业项目</vt:lpstr>
      <vt:lpstr>粤港澳蔬菜直供基地项目</vt:lpstr>
      <vt:lpstr>其他特色农业产业项目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2020-02-28T02:35:00Z</dcterms:created>
  <dcterms:modified xsi:type="dcterms:W3CDTF">2023-11-23T02:49:36Z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2DEDC95C007C48F0B194A9B0F93A0C3F</vt:lpwstr>
  </property>
</Properties>
</file>