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<sst xmlns="http://schemas.openxmlformats.org/spreadsheetml/2006/main" count="102" uniqueCount="94">
  <si>
    <t>附件：</t>
  </si>
  <si>
    <t>重庆长兴水利水电有限公司经营成本公示信息表(2022年度)</t>
  </si>
  <si>
    <t>自来水经营成本表</t>
  </si>
  <si>
    <t>一、主营业务成本（单位：万元）</t>
  </si>
  <si>
    <t xml:space="preserve"> （一）直接材料成本</t>
  </si>
  <si>
    <r>
      <t xml:space="preserve">    </t>
    </r>
    <r>
      <rPr>
        <sz val="10"/>
        <rFont val="宋体"/>
        <family val="0"/>
      </rPr>
      <t>水资源费（万元）</t>
    </r>
    <r>
      <rPr>
        <sz val="10"/>
        <rFont val="宋体"/>
        <family val="0"/>
      </rPr>
      <t xml:space="preserve"> 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</si>
  <si>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原水费（万元）</t>
    </r>
  </si>
  <si>
    <t>其中：购买水库水原水费（万元）</t>
  </si>
  <si>
    <t xml:space="preserve">  净水剂耗量（kg)</t>
  </si>
  <si>
    <t xml:space="preserve">  净水剂费用（万元)</t>
  </si>
  <si>
    <t xml:space="preserve">  盐酸耗量(kg)</t>
  </si>
  <si>
    <t xml:space="preserve">  氯酸钠耗量(kg)</t>
  </si>
  <si>
    <t xml:space="preserve">  消毒剂费用（万元）</t>
  </si>
  <si>
    <r>
      <t xml:space="preserve"> </t>
    </r>
    <r>
      <rPr>
        <sz val="10"/>
        <rFont val="宋体"/>
        <family val="0"/>
      </rPr>
      <t xml:space="preserve"> （</t>
    </r>
    <r>
      <rPr>
        <sz val="10"/>
        <rFont val="宋体"/>
        <family val="0"/>
      </rPr>
      <t>二）直接人工成本</t>
    </r>
  </si>
  <si>
    <t xml:space="preserve">  自有人员（人）</t>
  </si>
  <si>
    <t xml:space="preserve">  工资（万元）</t>
  </si>
  <si>
    <t xml:space="preserve">  福利费（万元）</t>
  </si>
  <si>
    <t xml:space="preserve">  社会保险费（万元）</t>
  </si>
  <si>
    <t xml:space="preserve">  住房公积金（万元）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</si>
  <si>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自有人员人工成本小计（万元）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</si>
  <si>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自有人员人均月人工成本（万元/人）</t>
    </r>
  </si>
  <si>
    <t xml:space="preserve">  临工工资及劳务派遣用工（万元）</t>
  </si>
  <si>
    <t>（三）直接动力成本</t>
  </si>
  <si>
    <t xml:space="preserve">  供水电耗（万kWh)</t>
  </si>
  <si>
    <t xml:space="preserve">  电耗小计（万kWh)</t>
  </si>
  <si>
    <r>
      <t xml:space="preserve">  供水单位电耗（kWh/km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</si>
  <si>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t xml:space="preserve">  售水单位电耗（kWh/km</t>
    </r>
    <r>
      <rPr>
        <vertAlign val="superscript"/>
        <sz val="10"/>
        <rFont val="宋体"/>
        <family val="0"/>
      </rPr>
      <t>3 )</t>
    </r>
  </si>
  <si>
    <t xml:space="preserve">  综合电价（元/kWh)</t>
  </si>
  <si>
    <t>直接动力成本小计（万元）</t>
  </si>
  <si>
    <t>（四）制造费用</t>
  </si>
  <si>
    <t xml:space="preserve">  折旧费（万元）</t>
  </si>
  <si>
    <t xml:space="preserve">  供水设备维修费用（万元）</t>
  </si>
  <si>
    <t xml:space="preserve">  供水管网维修费用（万元）</t>
  </si>
  <si>
    <t xml:space="preserve">  建构筑物维修费用（万元）</t>
  </si>
  <si>
    <t xml:space="preserve">  水质送检检测费用（万元）</t>
  </si>
  <si>
    <t xml:space="preserve">  办公费（万元）</t>
  </si>
  <si>
    <t xml:space="preserve">  差旅费（万元）</t>
  </si>
  <si>
    <t xml:space="preserve">  运输费（万元）</t>
  </si>
  <si>
    <t xml:space="preserve">  其它费用（万元）</t>
  </si>
  <si>
    <t>二、销售费用（单位：万元）</t>
  </si>
  <si>
    <t>职工薪酬</t>
  </si>
  <si>
    <t xml:space="preserve">  其中：工资</t>
  </si>
  <si>
    <t xml:space="preserve">        福利费</t>
  </si>
  <si>
    <t xml:space="preserve">        社会保险费</t>
  </si>
  <si>
    <t xml:space="preserve">        企业年金</t>
  </si>
  <si>
    <t xml:space="preserve">        住房公积金</t>
  </si>
  <si>
    <t xml:space="preserve">        劳动保护费</t>
  </si>
  <si>
    <t xml:space="preserve">        劳务派遣费</t>
  </si>
  <si>
    <t>折旧费</t>
  </si>
  <si>
    <t>水电、物管、房租费</t>
  </si>
  <si>
    <t>保险费</t>
  </si>
  <si>
    <t>广告费</t>
  </si>
  <si>
    <t>销售服务费</t>
  </si>
  <si>
    <t>修理费</t>
  </si>
  <si>
    <t>办公费</t>
  </si>
  <si>
    <t>通讯费</t>
  </si>
  <si>
    <t>差旅费</t>
  </si>
  <si>
    <t>咨询费</t>
  </si>
  <si>
    <t>业务招待费</t>
  </si>
  <si>
    <t>宣传费</t>
  </si>
  <si>
    <t>培训费</t>
  </si>
  <si>
    <t>书籍资料费</t>
  </si>
  <si>
    <t>临时劳务费</t>
  </si>
  <si>
    <t>业务经费</t>
  </si>
  <si>
    <t>车辆费</t>
  </si>
  <si>
    <t>租赁费</t>
  </si>
  <si>
    <t>安全专项经费</t>
  </si>
  <si>
    <t>其他费用</t>
  </si>
  <si>
    <t>三、管理费用（单位：万元）</t>
  </si>
  <si>
    <t>软件费</t>
  </si>
  <si>
    <t>聘请中介机构费</t>
  </si>
  <si>
    <t>税金</t>
  </si>
  <si>
    <t>党群工作费</t>
  </si>
  <si>
    <t>工资</t>
  </si>
  <si>
    <t>社会保险费</t>
  </si>
  <si>
    <t>住房公积金</t>
  </si>
  <si>
    <t>工会经费</t>
  </si>
  <si>
    <t>劳动保护费</t>
  </si>
  <si>
    <t>劳务派遣费</t>
  </si>
  <si>
    <t>折旧</t>
  </si>
  <si>
    <t>残疾人保证金</t>
  </si>
  <si>
    <t>水源环保费</t>
  </si>
  <si>
    <t>卫生体检费</t>
  </si>
  <si>
    <t>存货盘亏与毁损</t>
  </si>
  <si>
    <t>奖励费用</t>
  </si>
  <si>
    <t>交通费</t>
  </si>
  <si>
    <t>资料书报费</t>
  </si>
  <si>
    <t>保安服务费</t>
  </si>
  <si>
    <t>离退休人员费用</t>
  </si>
  <si>
    <t>其他</t>
  </si>
  <si>
    <t>四、财务费用（单位：万元）</t>
  </si>
  <si>
    <t>一、利息支出</t>
  </si>
  <si>
    <t>二、利息收入</t>
  </si>
  <si>
    <t>三、金融机构手续费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</si>
</sst>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8"/>
      <name val="方正小标宋_GBK"/>
      <family val="4"/>
    </font>
    <font>
      <sz val="18"/>
      <name val="宋体"/>
      <family val="0"/>
    </font>
    <font>
      <sz val="16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58" applyFont="1" applyFill="1" applyBorder="1" applyAlignment="1">
      <alignment vertical="center" wrapText="1"/>
      <protection/>
    </xf>
    <xf numFmtId="176" fontId="4" fillId="0" borderId="11" xfId="58" applyNumberFormat="1" applyFont="1" applyFill="1" applyBorder="1" applyAlignment="1">
      <alignment horizontal="right" vertical="center"/>
      <protection/>
    </xf>
    <xf numFmtId="0" fontId="5" fillId="0" borderId="11" xfId="58" applyFont="1" applyFill="1" applyBorder="1" applyAlignment="1">
      <alignment vertical="center" wrapText="1"/>
      <protection/>
    </xf>
    <xf numFmtId="176" fontId="5" fillId="0" borderId="11" xfId="58" applyNumberFormat="1" applyFont="1" applyFill="1" applyBorder="1" applyAlignment="1">
      <alignment horizontal="right" vertical="center"/>
      <protection/>
    </xf>
    <xf numFmtId="0" fontId="4" fillId="0" borderId="11" xfId="58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tabSelected="1" workbookViewId="0" topLeftCell="A55">
      <selection activeCell="A1" sqref="A1:B90"/>
    </sheetView>
  </sheetViews>
  <sheetFormatPr defaultColWidth="9.00390625" defaultRowHeight="14.25"/>
  <cols>
    <col min="1" max="1" width="43.75390625" style="0" customWidth="1"/>
    <col min="2" max="2" width="36.625" style="0" customWidth="1"/>
    <col min="5" max="5" width="20.00390625" style="0" bestFit="1" customWidth="1"/>
    <col min="6" max="6" width="8.50390625" style="0" bestFit="1" customWidth="1"/>
  </cols>
  <sheetData>
    <row r="1" ht="14.25">
      <c r="A1" t="s">
        <v>0</v>
      </c>
    </row>
    <row r="2" spans="1:2" ht="51" customHeight="1">
      <c r="A2" s="1" t="s">
        <v>1</v>
      </c>
      <c r="B2" s="2"/>
    </row>
    <row r="3" spans="1:2" ht="30.75" customHeight="1">
      <c r="A3" s="3" t="s">
        <v>2</v>
      </c>
      <c r="B3" s="4"/>
    </row>
    <row r="4" spans="1:2" ht="14.25">
      <c r="A4" s="5" t="s">
        <v>3</v>
      </c>
      <c r="B4" s="6">
        <f>B5+B14+B23+B30</f>
        <v>1831.1299999999999</v>
      </c>
    </row>
    <row r="5" spans="1:2" ht="14.25" customHeight="1">
      <c r="A5" s="7" t="s">
        <v>4</v>
      </c>
      <c r="B5" s="8">
        <f>B6+B7+B10+B13</f>
        <v>505.91999999999996</v>
      </c>
    </row>
    <row r="6" spans="1:2" ht="14.25" customHeight="1">
      <c r="A6" s="7" t="s">
        <v>5</v>
      </c>
      <c r="B6" s="8">
        <v>265.3</v>
      </c>
    </row>
    <row r="7" spans="1:2" ht="14.25" customHeight="1">
      <c r="A7" s="7" t="s">
        <v>6</v>
      </c>
      <c r="B7" s="8">
        <v>182.14</v>
      </c>
    </row>
    <row r="8" spans="1:2" ht="14.25" customHeight="1">
      <c r="A8" s="7" t="s">
        <v>7</v>
      </c>
      <c r="B8" s="8">
        <v>182.14</v>
      </c>
    </row>
    <row r="9" spans="1:2" ht="14.25" customHeight="1">
      <c r="A9" s="7" t="s">
        <v>8</v>
      </c>
      <c r="B9" s="8">
        <v>63300</v>
      </c>
    </row>
    <row r="10" spans="1:2" ht="14.25" customHeight="1">
      <c r="A10" s="7" t="s">
        <v>9</v>
      </c>
      <c r="B10" s="8">
        <v>17.47</v>
      </c>
    </row>
    <row r="11" spans="1:2" ht="14.25" customHeight="1">
      <c r="A11" s="7" t="s">
        <v>10</v>
      </c>
      <c r="B11" s="8">
        <v>101030</v>
      </c>
    </row>
    <row r="12" spans="1:2" ht="14.25" customHeight="1">
      <c r="A12" s="7" t="s">
        <v>11</v>
      </c>
      <c r="B12" s="8">
        <v>40800</v>
      </c>
    </row>
    <row r="13" spans="1:2" ht="14.25" customHeight="1">
      <c r="A13" s="7" t="s">
        <v>12</v>
      </c>
      <c r="B13" s="8">
        <v>41.01</v>
      </c>
    </row>
    <row r="14" spans="1:2" ht="14.25" customHeight="1">
      <c r="A14" s="7" t="s">
        <v>13</v>
      </c>
      <c r="B14" s="8">
        <f>B16+B17+B18+B19+B22</f>
        <v>304.75</v>
      </c>
    </row>
    <row r="15" spans="1:2" ht="14.25" customHeight="1">
      <c r="A15" s="7" t="s">
        <v>14</v>
      </c>
      <c r="B15" s="8">
        <v>17</v>
      </c>
    </row>
    <row r="16" spans="1:2" ht="14.25" customHeight="1">
      <c r="A16" s="7" t="s">
        <v>15</v>
      </c>
      <c r="B16" s="8">
        <v>119.81</v>
      </c>
    </row>
    <row r="17" spans="1:2" ht="14.25" customHeight="1">
      <c r="A17" s="7" t="s">
        <v>16</v>
      </c>
      <c r="B17" s="8">
        <v>16.56</v>
      </c>
    </row>
    <row r="18" spans="1:2" ht="14.25" customHeight="1">
      <c r="A18" s="7" t="s">
        <v>17</v>
      </c>
      <c r="B18" s="8">
        <v>42.87</v>
      </c>
    </row>
    <row r="19" spans="1:2" ht="14.25" customHeight="1">
      <c r="A19" s="7" t="s">
        <v>18</v>
      </c>
      <c r="B19" s="8">
        <v>18.62</v>
      </c>
    </row>
    <row r="20" spans="1:2" ht="14.25" customHeight="1">
      <c r="A20" s="7" t="s">
        <v>19</v>
      </c>
      <c r="B20" s="8">
        <v>197.86</v>
      </c>
    </row>
    <row r="21" spans="1:2" ht="14.25" customHeight="1">
      <c r="A21" s="7" t="s">
        <v>20</v>
      </c>
      <c r="B21" s="8">
        <v>11.638823529411765</v>
      </c>
    </row>
    <row r="22" spans="1:2" ht="14.25" customHeight="1">
      <c r="A22" s="7" t="s">
        <v>21</v>
      </c>
      <c r="B22" s="8">
        <v>106.89</v>
      </c>
    </row>
    <row r="23" spans="1:2" ht="14.25" customHeight="1">
      <c r="A23" s="7" t="s">
        <v>22</v>
      </c>
      <c r="B23" s="8">
        <f>B29</f>
        <v>67.06</v>
      </c>
    </row>
    <row r="24" spans="1:2" ht="14.25" customHeight="1">
      <c r="A24" s="7" t="s">
        <v>23</v>
      </c>
      <c r="B24" s="8">
        <v>93.38</v>
      </c>
    </row>
    <row r="25" spans="1:2" ht="14.25" customHeight="1">
      <c r="A25" s="7" t="s">
        <v>24</v>
      </c>
      <c r="B25" s="8">
        <v>93.38</v>
      </c>
    </row>
    <row r="26" spans="1:2" ht="14.25" customHeight="1">
      <c r="A26" s="7" t="s">
        <v>25</v>
      </c>
      <c r="B26" s="8">
        <v>42.43793145760525</v>
      </c>
    </row>
    <row r="27" spans="1:2" ht="14.25" customHeight="1">
      <c r="A27" s="7" t="s">
        <v>26</v>
      </c>
      <c r="B27" s="8">
        <v>76.28586366904125</v>
      </c>
    </row>
    <row r="28" spans="1:2" ht="14.25" customHeight="1">
      <c r="A28" s="7" t="s">
        <v>27</v>
      </c>
      <c r="B28" s="8">
        <v>0.7181409295352323</v>
      </c>
    </row>
    <row r="29" spans="1:2" ht="14.25" customHeight="1">
      <c r="A29" s="7" t="s">
        <v>28</v>
      </c>
      <c r="B29" s="8">
        <v>67.06</v>
      </c>
    </row>
    <row r="30" spans="1:2" ht="14.25" customHeight="1">
      <c r="A30" s="7" t="s">
        <v>29</v>
      </c>
      <c r="B30" s="8">
        <f>B31+B32+B33+B35+B36+B37+B38+B39</f>
        <v>953.3999999999999</v>
      </c>
    </row>
    <row r="31" spans="1:2" ht="14.25" customHeight="1">
      <c r="A31" s="7" t="s">
        <v>30</v>
      </c>
      <c r="B31" s="8">
        <v>507.84</v>
      </c>
    </row>
    <row r="32" spans="1:2" ht="14.25" customHeight="1">
      <c r="A32" s="7" t="s">
        <v>31</v>
      </c>
      <c r="B32" s="8">
        <v>62.08</v>
      </c>
    </row>
    <row r="33" spans="1:2" ht="14.25" customHeight="1">
      <c r="A33" s="7" t="s">
        <v>32</v>
      </c>
      <c r="B33" s="8">
        <v>257.96</v>
      </c>
    </row>
    <row r="34" spans="1:2" ht="14.25" customHeight="1">
      <c r="A34" s="7" t="s">
        <v>33</v>
      </c>
      <c r="B34" s="8">
        <v>0</v>
      </c>
    </row>
    <row r="35" spans="1:2" ht="14.25" customHeight="1">
      <c r="A35" s="7" t="s">
        <v>34</v>
      </c>
      <c r="B35" s="8">
        <v>29.05</v>
      </c>
    </row>
    <row r="36" spans="1:2" ht="14.25" customHeight="1">
      <c r="A36" s="7" t="s">
        <v>35</v>
      </c>
      <c r="B36" s="8">
        <v>2.06</v>
      </c>
    </row>
    <row r="37" spans="1:2" ht="14.25" customHeight="1">
      <c r="A37" s="7" t="s">
        <v>36</v>
      </c>
      <c r="B37" s="8">
        <v>9.95</v>
      </c>
    </row>
    <row r="38" spans="1:2" ht="14.25" customHeight="1">
      <c r="A38" s="7" t="s">
        <v>37</v>
      </c>
      <c r="B38" s="8">
        <v>4.2</v>
      </c>
    </row>
    <row r="39" spans="1:2" ht="14.25" customHeight="1">
      <c r="A39" s="7" t="s">
        <v>38</v>
      </c>
      <c r="B39" s="8">
        <v>80.26</v>
      </c>
    </row>
    <row r="40" spans="1:2" ht="14.25">
      <c r="A40" s="5" t="s">
        <v>39</v>
      </c>
      <c r="B40" s="6">
        <f>B41+B49+B50+B51+B52+B53+B54+B55+B56+B57+B58+B59+B60+B61+B62+B63+B64+B65+B66+B67+B68</f>
        <v>2032.3299999999997</v>
      </c>
    </row>
    <row r="41" spans="1:2" ht="14.25">
      <c r="A41" s="7" t="s">
        <v>40</v>
      </c>
      <c r="B41" s="8">
        <v>1215.81</v>
      </c>
    </row>
    <row r="42" spans="1:2" ht="14.25">
      <c r="A42" s="7" t="s">
        <v>41</v>
      </c>
      <c r="B42" s="8">
        <v>816.37</v>
      </c>
    </row>
    <row r="43" spans="1:2" ht="14.25">
      <c r="A43" s="7" t="s">
        <v>42</v>
      </c>
      <c r="B43" s="8">
        <v>98.52</v>
      </c>
    </row>
    <row r="44" spans="1:2" ht="14.25">
      <c r="A44" s="7" t="s">
        <v>43</v>
      </c>
      <c r="B44" s="8">
        <v>164.05</v>
      </c>
    </row>
    <row r="45" spans="1:2" ht="14.25">
      <c r="A45" s="7" t="s">
        <v>44</v>
      </c>
      <c r="B45" s="8">
        <v>0</v>
      </c>
    </row>
    <row r="46" spans="1:2" ht="14.25">
      <c r="A46" s="7" t="s">
        <v>45</v>
      </c>
      <c r="B46" s="8">
        <v>72.6</v>
      </c>
    </row>
    <row r="47" spans="1:2" ht="14.25">
      <c r="A47" s="7" t="s">
        <v>46</v>
      </c>
      <c r="B47" s="8">
        <v>0.18</v>
      </c>
    </row>
    <row r="48" spans="1:2" ht="14.25">
      <c r="A48" s="7" t="s">
        <v>47</v>
      </c>
      <c r="B48" s="8">
        <v>64.09</v>
      </c>
    </row>
    <row r="49" spans="1:2" ht="14.25">
      <c r="A49" s="7" t="s">
        <v>48</v>
      </c>
      <c r="B49" s="8">
        <v>182.07</v>
      </c>
    </row>
    <row r="50" spans="1:2" ht="14.25">
      <c r="A50" s="7" t="s">
        <v>49</v>
      </c>
      <c r="B50" s="8">
        <v>80.6</v>
      </c>
    </row>
    <row r="51" spans="1:2" ht="14.25">
      <c r="A51" s="7" t="s">
        <v>50</v>
      </c>
      <c r="B51" s="8">
        <v>18</v>
      </c>
    </row>
    <row r="52" spans="1:2" ht="14.25">
      <c r="A52" s="7" t="s">
        <v>51</v>
      </c>
      <c r="B52" s="8">
        <v>0.6</v>
      </c>
    </row>
    <row r="53" spans="1:2" ht="14.25">
      <c r="A53" s="7" t="s">
        <v>52</v>
      </c>
      <c r="B53" s="8">
        <v>11.91</v>
      </c>
    </row>
    <row r="54" spans="1:2" ht="14.25">
      <c r="A54" s="7" t="s">
        <v>53</v>
      </c>
      <c r="B54" s="8">
        <v>21.26</v>
      </c>
    </row>
    <row r="55" spans="1:2" ht="14.25">
      <c r="A55" s="7" t="s">
        <v>54</v>
      </c>
      <c r="B55" s="8">
        <v>15.49</v>
      </c>
    </row>
    <row r="56" spans="1:2" ht="14.25">
      <c r="A56" s="7" t="s">
        <v>55</v>
      </c>
      <c r="B56" s="8">
        <v>44.57</v>
      </c>
    </row>
    <row r="57" spans="1:2" ht="14.25">
      <c r="A57" s="7" t="s">
        <v>56</v>
      </c>
      <c r="B57" s="8">
        <v>4.71</v>
      </c>
    </row>
    <row r="58" spans="1:2" ht="14.25">
      <c r="A58" s="7" t="s">
        <v>57</v>
      </c>
      <c r="B58" s="8">
        <v>57</v>
      </c>
    </row>
    <row r="59" spans="1:2" ht="14.25">
      <c r="A59" s="7" t="s">
        <v>58</v>
      </c>
      <c r="B59" s="8">
        <v>3.94</v>
      </c>
    </row>
    <row r="60" spans="1:2" ht="14.25">
      <c r="A60" s="7" t="s">
        <v>59</v>
      </c>
      <c r="B60" s="8">
        <v>4.84</v>
      </c>
    </row>
    <row r="61" spans="1:2" ht="14.25">
      <c r="A61" s="7" t="s">
        <v>60</v>
      </c>
      <c r="B61" s="8">
        <v>0.06</v>
      </c>
    </row>
    <row r="62" spans="1:2" ht="14.25">
      <c r="A62" s="7" t="s">
        <v>61</v>
      </c>
      <c r="B62" s="8">
        <v>0.24</v>
      </c>
    </row>
    <row r="63" spans="1:2" ht="14.25">
      <c r="A63" s="7" t="s">
        <v>62</v>
      </c>
      <c r="B63" s="8">
        <v>295.51</v>
      </c>
    </row>
    <row r="64" spans="1:2" ht="14.25">
      <c r="A64" s="7" t="s">
        <v>63</v>
      </c>
      <c r="B64" s="8">
        <v>0.02</v>
      </c>
    </row>
    <row r="65" spans="1:2" ht="14.25">
      <c r="A65" s="7" t="s">
        <v>64</v>
      </c>
      <c r="B65" s="8">
        <v>32.48</v>
      </c>
    </row>
    <row r="66" spans="1:2" ht="14.25">
      <c r="A66" s="7" t="s">
        <v>65</v>
      </c>
      <c r="B66" s="8">
        <v>9.21</v>
      </c>
    </row>
    <row r="67" spans="1:2" ht="14.25">
      <c r="A67" s="7" t="s">
        <v>66</v>
      </c>
      <c r="B67" s="8">
        <v>5.82</v>
      </c>
    </row>
    <row r="68" spans="1:2" ht="14.25">
      <c r="A68" s="7" t="s">
        <v>67</v>
      </c>
      <c r="B68" s="8">
        <v>28.19</v>
      </c>
    </row>
    <row r="69" spans="1:2" ht="14.25">
      <c r="A69" s="5" t="s">
        <v>68</v>
      </c>
      <c r="B69" s="6">
        <v>422.72</v>
      </c>
    </row>
    <row r="70" spans="1:2" ht="14.25">
      <c r="A70" s="7" t="s">
        <v>54</v>
      </c>
      <c r="B70" s="8">
        <v>3.25</v>
      </c>
    </row>
    <row r="71" spans="1:2" ht="14.25">
      <c r="A71" s="7" t="s">
        <v>55</v>
      </c>
      <c r="B71" s="8">
        <v>1.81</v>
      </c>
    </row>
    <row r="72" spans="1:2" ht="14.25">
      <c r="A72" s="7" t="s">
        <v>49</v>
      </c>
      <c r="B72" s="8">
        <v>0.41</v>
      </c>
    </row>
    <row r="73" spans="1:2" ht="14.25">
      <c r="A73" s="7" t="s">
        <v>69</v>
      </c>
      <c r="B73" s="8">
        <v>0.44</v>
      </c>
    </row>
    <row r="74" spans="1:2" ht="14.25">
      <c r="A74" s="7" t="s">
        <v>58</v>
      </c>
      <c r="B74" s="8">
        <v>0.19</v>
      </c>
    </row>
    <row r="75" spans="1:2" ht="14.25">
      <c r="A75" s="7" t="s">
        <v>56</v>
      </c>
      <c r="B75" s="8">
        <v>1.83</v>
      </c>
    </row>
    <row r="76" spans="1:2" ht="14.25">
      <c r="A76" s="7" t="s">
        <v>57</v>
      </c>
      <c r="B76" s="8">
        <v>59.17</v>
      </c>
    </row>
    <row r="77" spans="1:2" ht="14.25">
      <c r="A77" s="7" t="s">
        <v>70</v>
      </c>
      <c r="B77" s="8">
        <v>12.85</v>
      </c>
    </row>
    <row r="78" spans="1:2" ht="14.25">
      <c r="A78" s="7" t="s">
        <v>71</v>
      </c>
      <c r="B78" s="8">
        <v>8.17</v>
      </c>
    </row>
    <row r="79" spans="1:2" ht="14.25">
      <c r="A79" s="7" t="s">
        <v>72</v>
      </c>
      <c r="B79" s="8">
        <v>13.8</v>
      </c>
    </row>
    <row r="80" spans="1:2" ht="14.25">
      <c r="A80" s="7" t="s">
        <v>66</v>
      </c>
      <c r="B80" s="8">
        <v>5.28</v>
      </c>
    </row>
    <row r="81" spans="1:2" ht="14.25">
      <c r="A81" s="7" t="s">
        <v>73</v>
      </c>
      <c r="B81" s="8">
        <v>43.55</v>
      </c>
    </row>
    <row r="82" spans="1:2" ht="14.25">
      <c r="A82" s="7" t="s">
        <v>74</v>
      </c>
      <c r="B82" s="8">
        <v>43.28</v>
      </c>
    </row>
    <row r="83" spans="1:2" ht="14.25">
      <c r="A83" s="7" t="s">
        <v>75</v>
      </c>
      <c r="B83" s="8">
        <v>12.335999999999999</v>
      </c>
    </row>
    <row r="84" spans="1:2" ht="14.25">
      <c r="A84" s="7" t="s">
        <v>76</v>
      </c>
      <c r="B84" s="8">
        <v>41.35</v>
      </c>
    </row>
    <row r="85" spans="1:2" ht="14.25">
      <c r="A85" s="7" t="s">
        <v>77</v>
      </c>
      <c r="B85" s="8">
        <v>0.1</v>
      </c>
    </row>
    <row r="86" spans="1:2" ht="14.25">
      <c r="A86" s="7" t="s">
        <v>78</v>
      </c>
      <c r="B86" s="8">
        <v>19.18</v>
      </c>
    </row>
    <row r="87" spans="1:2" ht="14.25">
      <c r="A87" s="7" t="s">
        <v>62</v>
      </c>
      <c r="B87" s="8">
        <v>0.2</v>
      </c>
    </row>
    <row r="88" spans="1:2" ht="14.25">
      <c r="A88" s="7" t="s">
        <v>79</v>
      </c>
      <c r="B88" s="8">
        <v>30.4</v>
      </c>
    </row>
    <row r="89" spans="1:2" ht="14.25">
      <c r="A89" s="7" t="s">
        <v>80</v>
      </c>
      <c r="B89" s="8">
        <v>16.49</v>
      </c>
    </row>
    <row r="90" spans="1:2" ht="14.25">
      <c r="A90" s="7" t="s">
        <v>81</v>
      </c>
      <c r="B90" s="8">
        <v>0</v>
      </c>
    </row>
    <row r="91" spans="1:2" ht="14.25">
      <c r="A91" s="7" t="s">
        <v>82</v>
      </c>
      <c r="B91" s="8">
        <v>0</v>
      </c>
    </row>
    <row r="92" spans="1:2" ht="14.25">
      <c r="A92" s="7" t="s">
        <v>83</v>
      </c>
      <c r="B92" s="8">
        <v>0</v>
      </c>
    </row>
    <row r="93" spans="1:2" ht="14.25">
      <c r="A93" s="7" t="s">
        <v>84</v>
      </c>
      <c r="B93" s="8">
        <v>0</v>
      </c>
    </row>
    <row r="94" spans="1:2" ht="14.25">
      <c r="A94" s="7" t="s">
        <v>85</v>
      </c>
      <c r="B94" s="8">
        <v>0</v>
      </c>
    </row>
    <row r="95" spans="1:2" ht="14.25">
      <c r="A95" s="7" t="s">
        <v>86</v>
      </c>
      <c r="B95" s="8">
        <v>0</v>
      </c>
    </row>
    <row r="96" spans="1:2" ht="14.25">
      <c r="A96" s="7" t="s">
        <v>87</v>
      </c>
      <c r="B96" s="8">
        <v>0</v>
      </c>
    </row>
    <row r="97" spans="1:2" ht="14.25">
      <c r="A97" s="7" t="s">
        <v>88</v>
      </c>
      <c r="B97" s="8">
        <v>106.72</v>
      </c>
    </row>
    <row r="98" spans="1:2" ht="14.25">
      <c r="A98" s="7" t="s">
        <v>89</v>
      </c>
      <c r="B98" s="8">
        <v>1.91</v>
      </c>
    </row>
    <row r="99" spans="1:2" ht="14.25">
      <c r="A99" s="9" t="s">
        <v>90</v>
      </c>
      <c r="B99" s="6">
        <f>B100-B101+B102</f>
        <v>237.47</v>
      </c>
    </row>
    <row r="100" spans="1:2" ht="14.25">
      <c r="A100" s="7" t="s">
        <v>91</v>
      </c>
      <c r="B100" s="8">
        <v>261.56</v>
      </c>
    </row>
    <row r="101" spans="1:2" ht="14.25">
      <c r="A101" s="7" t="s">
        <v>92</v>
      </c>
      <c r="B101" s="8">
        <v>27.42</v>
      </c>
    </row>
    <row r="102" spans="1:2" ht="14.25">
      <c r="A102" s="7" t="s">
        <v>93</v>
      </c>
      <c r="B102" s="8">
        <v>3.33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骑背心穿摩托</cp:lastModifiedBy>
  <dcterms:created xsi:type="dcterms:W3CDTF">1996-12-17T01:32:42Z</dcterms:created>
  <dcterms:modified xsi:type="dcterms:W3CDTF">2023-02-17T07:37:49Z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